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tabRatio="838"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财政专项支出决算表" sheetId="9" r:id="rId9"/>
    <sheet name="专项转移支付分县市" sheetId="10" r:id="rId10"/>
  </sheets>
  <definedNames>
    <definedName name="_xlnm.Print_Area" localSheetId="0">'g01收入支出决算总表'!$A$1:$F$25</definedName>
    <definedName name="_xlnm.Print_Area" localSheetId="3">'g04财政拨款收入支出决算总表'!$A$1:$H$27</definedName>
    <definedName name="_xlnm.Print_Area" localSheetId="4">'g05一般公共预算财政拨款支出决算表'!$A$1:$E$45</definedName>
    <definedName name="_xlnm.Print_Area" localSheetId="5">'g06一般公共预算财政拨款基本支出决算表'!$A$1:$I$36</definedName>
    <definedName name="_xlnm.Print_Area" localSheetId="7">'g08政府性基金预算财政拨款支出决算表'!$A$1:$H$16</definedName>
    <definedName name="_xlnm.Print_Area" localSheetId="6">'Z07“三公”经费公共预算财政拨款支出决算表'!$A$1:$L$9</definedName>
    <definedName name="_xlnm.Print_Area" localSheetId="9">'专项转移支付分县市'!$A$1:$B$4</definedName>
    <definedName name="_xlnm.Print_Titles" localSheetId="9">'专项转移支付分县市'!$1:$4</definedName>
  </definedNames>
  <calcPr fullCalcOnLoad="1" iterate="1" iterateCount="100" iterateDelta="0.001"/>
</workbook>
</file>

<file path=xl/sharedStrings.xml><?xml version="1.0" encoding="utf-8"?>
<sst xmlns="http://schemas.openxmlformats.org/spreadsheetml/2006/main" count="669" uniqueCount="367">
  <si>
    <t>收入支出决算总表</t>
  </si>
  <si>
    <t>公开01表</t>
  </si>
  <si>
    <t>部门：湖北省监狱管理局</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</si>
  <si>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</si>
  <si>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</si>
  <si>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</si>
  <si>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</si>
  <si>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</si>
  <si>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</si>
  <si>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</si>
  <si>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</si>
  <si>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</si>
  <si>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</si>
  <si>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</si>
  <si>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</si>
  <si>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</si>
  <si>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</si>
  <si>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</si>
  <si>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</si>
  <si>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</si>
  <si>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</si>
  <si>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</si>
  <si>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</si>
  <si>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</si>
  <si>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</si>
  <si>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</si>
  <si>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</si>
  <si>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</si>
  <si>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</si>
  <si>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</si>
  <si>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</si>
  <si>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</si>
  <si>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</si>
  <si>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</si>
  <si>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</si>
  <si>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十一、城乡社区支出</t>
  </si>
  <si>
    <t>11</t>
  </si>
  <si>
    <t>十二、农林水支出</t>
  </si>
  <si>
    <t>12</t>
  </si>
  <si>
    <t>十九、国土海洋气象等支出</t>
  </si>
  <si>
    <t>本年收入合计</t>
  </si>
  <si>
    <t>13</t>
  </si>
  <si>
    <t>本年支出合计</t>
  </si>
  <si>
    <t xml:space="preserve">         用事业基金弥补收支差额</t>
  </si>
  <si>
    <t>14</t>
  </si>
  <si>
    <t xml:space="preserve">                结余分配</t>
  </si>
  <si>
    <t xml:space="preserve">         年初结转和结余</t>
  </si>
  <si>
    <t>15</t>
  </si>
  <si>
    <t xml:space="preserve">                年末结转和结余</t>
  </si>
  <si>
    <t>16</t>
  </si>
  <si>
    <t>总计</t>
  </si>
  <si>
    <t>17</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</si>
  <si>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</si>
  <si>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</si>
  <si>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</si>
  <si>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</si>
  <si>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</si>
  <si>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</si>
  <si>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</si>
  <si>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</si>
  <si>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</si>
  <si>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</si>
  <si>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</si>
  <si>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</si>
  <si>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</si>
  <si>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204</t>
  </si>
  <si>
    <t>公共安全支出</t>
  </si>
  <si>
    <t>20407</t>
  </si>
  <si>
    <t>监狱</t>
  </si>
  <si>
    <t>2040701</t>
  </si>
  <si>
    <t xml:space="preserve">  行政运行</t>
  </si>
  <si>
    <t>2040702</t>
  </si>
  <si>
    <t xml:space="preserve">  一般行政管理事务</t>
  </si>
  <si>
    <t>2040706</t>
  </si>
  <si>
    <t xml:space="preserve">  狱政设施建设</t>
  </si>
  <si>
    <t>2040799</t>
  </si>
  <si>
    <t xml:space="preserve">  其他监狱支出</t>
  </si>
  <si>
    <t>205</t>
  </si>
  <si>
    <t>教育支出</t>
  </si>
  <si>
    <t>20503</t>
  </si>
  <si>
    <t>职业教育</t>
  </si>
  <si>
    <t>2050302</t>
  </si>
  <si>
    <t xml:space="preserve">  中专教育</t>
  </si>
  <si>
    <t>2050305</t>
  </si>
  <si>
    <t xml:space="preserve">  高等职业教育</t>
  </si>
  <si>
    <t>2050399</t>
  </si>
  <si>
    <t xml:space="preserve">  其他职业教育支出</t>
  </si>
  <si>
    <t>208</t>
  </si>
  <si>
    <t>社会保障和就业支出</t>
  </si>
  <si>
    <t>20805</t>
  </si>
  <si>
    <t>行政事业单位离退休</t>
  </si>
  <si>
    <t>2080501</t>
  </si>
  <si>
    <t xml:space="preserve">  归口管理的行政单位离退休</t>
  </si>
  <si>
    <t>2080503</t>
  </si>
  <si>
    <t xml:space="preserve">  离退休人员管理机构</t>
  </si>
  <si>
    <t>2080599</t>
  </si>
  <si>
    <t xml:space="preserve">  其他行政事业单位离退休支出</t>
  </si>
  <si>
    <t>20822</t>
  </si>
  <si>
    <t>大中型水库移民后期扶持基金支出</t>
  </si>
  <si>
    <t>2082201</t>
  </si>
  <si>
    <t xml:space="preserve">  移民补助</t>
  </si>
  <si>
    <t>210</t>
  </si>
  <si>
    <t>医疗卫生与计划生育支出</t>
  </si>
  <si>
    <t>21005</t>
  </si>
  <si>
    <t>医疗保障</t>
  </si>
  <si>
    <t>2100501</t>
  </si>
  <si>
    <t xml:space="preserve">  行政单位医疗</t>
  </si>
  <si>
    <t>2100599</t>
  </si>
  <si>
    <t xml:space="preserve">  其他医疗保障支出</t>
  </si>
  <si>
    <t>21007</t>
  </si>
  <si>
    <t>计划生育事务</t>
  </si>
  <si>
    <t>2100717</t>
  </si>
  <si>
    <t xml:space="preserve">  计划生育服务</t>
  </si>
  <si>
    <t>2100799</t>
  </si>
  <si>
    <t xml:space="preserve">  其他计划生育事务支出</t>
  </si>
  <si>
    <t>212</t>
  </si>
  <si>
    <t>城乡社区支出</t>
  </si>
  <si>
    <t>21212</t>
  </si>
  <si>
    <t>新增建设用地土地有偿使用费及对应专项债务收入安排的支出</t>
  </si>
  <si>
    <t>2121202</t>
  </si>
  <si>
    <t xml:space="preserve">  基本农田建设和保护支出</t>
  </si>
  <si>
    <t>213</t>
  </si>
  <si>
    <t>农林水支出</t>
  </si>
  <si>
    <t>21303</t>
  </si>
  <si>
    <t>水利</t>
  </si>
  <si>
    <t>2130335</t>
  </si>
  <si>
    <t xml:space="preserve">  农村人畜饮水</t>
  </si>
  <si>
    <t>21306</t>
  </si>
  <si>
    <t>农业综合开发</t>
  </si>
  <si>
    <t>2130601</t>
  </si>
  <si>
    <t xml:space="preserve">  机构运行</t>
  </si>
  <si>
    <t>2130602</t>
  </si>
  <si>
    <t xml:space="preserve">  土地治理</t>
  </si>
  <si>
    <t>2130603</t>
  </si>
  <si>
    <t xml:space="preserve">  产业化经营</t>
  </si>
  <si>
    <t>220</t>
  </si>
  <si>
    <t>国土海洋气象等支出</t>
  </si>
  <si>
    <t>22001</t>
  </si>
  <si>
    <t>国土资源事务</t>
  </si>
  <si>
    <t>2200199</t>
  </si>
  <si>
    <t xml:space="preserve">  其他国土资源事务支出</t>
  </si>
  <si>
    <t>221</t>
  </si>
  <si>
    <t>住房保障支出</t>
  </si>
  <si>
    <t>22102</t>
  </si>
  <si>
    <t>住房改革支出</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</si>
  <si>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</si>
  <si>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</si>
  <si>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</si>
  <si>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</si>
  <si>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</si>
  <si>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</si>
  <si>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</si>
  <si>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</si>
  <si>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</si>
  <si>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</si>
  <si>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</si>
  <si>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</si>
  <si>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</si>
  <si>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</si>
  <si>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</si>
  <si>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</si>
  <si>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</si>
  <si>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</si>
  <si>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十二、城乡社区支出</t>
  </si>
  <si>
    <t>年初财政拨款结转和结余</t>
  </si>
  <si>
    <t>年末财政拨款结转和结余</t>
  </si>
  <si>
    <t xml:space="preserve">      一般公共预算财政拨款</t>
  </si>
  <si>
    <t xml:space="preserve">        政府性基金预算财政拨款</t>
  </si>
  <si>
    <t>18</t>
  </si>
  <si>
    <t>19</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</si>
  <si>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</si>
  <si>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</si>
  <si>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</si>
  <si>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</si>
  <si>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</si>
  <si>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</si>
  <si>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</si>
  <si>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</si>
  <si>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</si>
  <si>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</si>
  <si>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</si>
  <si>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</si>
  <si>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</si>
  <si>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</si>
  <si>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</si>
  <si>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</si>
  <si>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</si>
  <si>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</si>
  <si>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</si>
  <si>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</si>
  <si>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</si>
  <si>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</si>
  <si>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</si>
  <si>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</si>
  <si>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</si>
  <si>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</si>
  <si>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</si>
  <si>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</si>
  <si>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</si>
  <si>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</si>
  <si>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</si>
  <si>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</si>
  <si>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</si>
  <si>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</si>
  <si>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</si>
  <si>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</si>
  <si>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</si>
  <si>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</si>
  <si>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</si>
  <si>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</si>
  <si>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</si>
  <si>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</si>
  <si>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</si>
  <si>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</si>
  <si>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</si>
  <si>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</si>
  <si>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</si>
  <si>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</si>
  <si>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</si>
  <si>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</si>
  <si>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</si>
  <si>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</si>
  <si>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</si>
  <si>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</si>
  <si>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</si>
  <si>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</si>
  <si>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</si>
  <si>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</si>
  <si>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</si>
  <si>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</si>
  <si>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</si>
  <si>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</si>
  <si>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</si>
  <si>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</si>
  <si>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</si>
  <si>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</si>
  <si>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</si>
  <si>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</si>
  <si>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</si>
  <si>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</si>
  <si>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</si>
  <si>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</si>
  <si>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</si>
  <si>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</si>
  <si>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</si>
  <si>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</si>
  <si>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</si>
  <si>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</si>
  <si>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</si>
  <si>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</si>
  <si>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</si>
  <si>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</si>
  <si>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</si>
  <si>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</si>
  <si>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</si>
  <si>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</si>
  <si>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</si>
  <si>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</si>
  <si>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</si>
  <si>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</si>
  <si>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</si>
  <si>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</si>
  <si>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</si>
  <si>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</si>
  <si>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</si>
  <si>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</si>
  <si>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</si>
  <si>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</si>
  <si>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</si>
  <si>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</si>
  <si>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</si>
  <si>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</si>
  <si>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</si>
  <si>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</si>
  <si>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</si>
  <si>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</si>
  <si>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</si>
  <si>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</si>
  <si>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</si>
  <si>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</si>
  <si>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</si>
  <si>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</si>
  <si>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</si>
  <si>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</si>
  <si>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</si>
  <si>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</si>
  <si>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</si>
  <si>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</si>
  <si>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</si>
  <si>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</si>
  <si>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</si>
  <si>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</si>
  <si>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</si>
  <si>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</si>
  <si>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</si>
  <si>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</si>
  <si>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</si>
  <si>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</si>
  <si>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</si>
  <si>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</si>
  <si>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</si>
  <si>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</si>
  <si>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</si>
  <si>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</si>
  <si>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</si>
  <si>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</si>
  <si>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</si>
  <si>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</si>
  <si>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</si>
  <si>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</si>
  <si>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</si>
  <si>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</si>
  <si>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</si>
  <si>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</si>
  <si>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</si>
  <si>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</si>
  <si>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</si>
  <si>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</si>
  <si>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</si>
  <si>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</si>
  <si>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</si>
  <si>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</si>
  <si>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</si>
  <si>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</si>
  <si>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</si>
  <si>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</si>
  <si>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</si>
  <si>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</si>
  <si>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</si>
  <si>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</si>
  <si>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</si>
  <si>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</si>
  <si>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</si>
  <si>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</si>
  <si>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</si>
  <si>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</si>
  <si>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</si>
  <si>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</si>
  <si>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</si>
  <si>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</si>
  <si>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</si>
  <si>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</si>
  <si>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</si>
  <si>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</si>
  <si>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</si>
  <si>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</si>
  <si>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</si>
  <si>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</si>
  <si>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</si>
  <si>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</si>
  <si>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</si>
  <si>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</si>
  <si>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</si>
  <si>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
购置费</t>
  </si>
  <si>
    <t>公务用车
运行费</t>
  </si>
  <si>
    <t>注：本表反映部门本年度财政拨款“三公”经费支出预决算情况。其中，预算数为“三公”经费年初预算数，包括一般公共预算财政拨款预算数和政府性基金财政拨款预算数。决算数包括当年一般公共预算财政拨款、政府性基金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</si>
  <si>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</si>
  <si>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</si>
  <si>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</si>
  <si>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</si>
  <si>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</si>
  <si>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注：湖北省监狱管理局2017年度无政府性基金预算财政拨款支出，故本表无数据。</t>
  </si>
  <si>
    <t>湖北省监狱管理局2016年财政专项支出决算表</t>
  </si>
  <si>
    <t>项目</t>
  </si>
  <si>
    <t>注：包括部门分配管理的本级专项和对下转移支付项目</t>
  </si>
  <si>
    <t>湖北省监狱管理局2016年专项转移支付分市县表</t>
  </si>
  <si>
    <t>项目名称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</si>
</sst>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1">
    <font>
      <sz val="12"/>
      <name val="宋体"/>
      <family val="0"/>
    </font>
    <font>
      <sz val="9"/>
      <name val="宋体"/>
      <family val="0"/>
    </font>
    <font>
      <sz val="18"/>
      <name val="黑体"/>
      <family val="3"/>
    </font>
    <font>
      <sz val="16"/>
      <color indexed="8"/>
      <name val="黑体"/>
      <family val="3"/>
    </font>
    <font>
      <sz val="9"/>
      <color indexed="8"/>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0"/>
      <color indexed="8"/>
      <name val="Arial"/>
      <family val="2"/>
    </font>
    <font>
      <sz val="10"/>
      <name val="华文中宋"/>
      <family val="0"/>
    </font>
    <font>
      <sz val="12"/>
      <color indexed="8"/>
      <name val="Arial"/>
      <family val="2"/>
    </font>
    <font>
      <sz val="16"/>
      <color indexed="8"/>
      <name val="华文中宋"/>
      <family val="0"/>
    </font>
    <font>
      <sz val="12"/>
      <color indexed="8"/>
      <name val="宋体"/>
      <family val="0"/>
    </font>
    <font>
      <sz val="11"/>
      <name val="宋体"/>
      <family val="0"/>
    </font>
    <font>
      <b/>
      <sz val="10"/>
      <name val="宋体"/>
      <family val="0"/>
    </font>
    <font>
      <sz val="12"/>
      <name val="黑体"/>
      <family val="3"/>
    </font>
    <font>
      <b/>
      <sz val="11"/>
      <name val="宋体"/>
      <family val="0"/>
    </font>
    <font>
      <u val="single"/>
      <sz val="11"/>
      <color indexed="20"/>
      <name val="宋体"/>
      <family val="0"/>
    </font>
    <font>
      <sz val="11"/>
      <color indexed="62"/>
      <name val="宋体"/>
      <family val="0"/>
    </font>
    <font>
      <b/>
      <sz val="11"/>
      <color indexed="63"/>
      <name val="宋体"/>
      <family val="0"/>
    </font>
    <font>
      <b/>
      <sz val="11"/>
      <color indexed="62"/>
      <name val="宋体"/>
      <family val="0"/>
    </font>
    <font>
      <i/>
      <sz val="11"/>
      <color indexed="23"/>
      <name val="宋体"/>
      <family val="0"/>
    </font>
    <font>
      <u val="single"/>
      <sz val="12"/>
      <color indexed="12"/>
      <name val="宋体"/>
      <family val="0"/>
    </font>
    <font>
      <sz val="11"/>
      <color indexed="9"/>
      <name val="宋体"/>
      <family val="0"/>
    </font>
    <font>
      <sz val="11"/>
      <color indexed="20"/>
      <name val="宋体"/>
      <family val="0"/>
    </font>
    <font>
      <sz val="11"/>
      <color indexed="16"/>
      <name val="宋体"/>
      <family val="0"/>
    </font>
    <font>
      <b/>
      <sz val="18"/>
      <color indexed="62"/>
      <name val="宋体"/>
      <family val="0"/>
    </font>
    <font>
      <b/>
      <sz val="11"/>
      <color indexed="53"/>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0"/>
      <color rgb="FF000000"/>
      <name val="宋体"/>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9" fillId="0" borderId="0" applyFont="0" applyFill="0" applyBorder="0" applyAlignment="0" applyProtection="0"/>
    <xf numFmtId="0" fontId="26" fillId="4" borderId="0" applyNumberFormat="0" applyBorder="0" applyAlignment="0" applyProtection="0"/>
    <xf numFmtId="41" fontId="9" fillId="0" borderId="0" applyFont="0" applyFill="0" applyBorder="0" applyAlignment="0" applyProtection="0"/>
    <xf numFmtId="0" fontId="39" fillId="5" borderId="0" applyNumberFormat="0" applyBorder="0" applyAlignment="0" applyProtection="0"/>
    <xf numFmtId="0" fontId="41" fillId="6" borderId="0" applyNumberFormat="0" applyBorder="0" applyAlignment="0" applyProtection="0"/>
    <xf numFmtId="43" fontId="9" fillId="0" borderId="0" applyFont="0" applyFill="0" applyBorder="0" applyAlignment="0" applyProtection="0"/>
    <xf numFmtId="0" fontId="42" fillId="7" borderId="0" applyNumberFormat="0" applyBorder="0" applyAlignment="0" applyProtection="0"/>
    <xf numFmtId="0" fontId="24" fillId="0" borderId="0" applyNumberFormat="0" applyFill="0" applyBorder="0" applyAlignment="0" applyProtection="0"/>
    <xf numFmtId="0" fontId="26" fillId="4" borderId="0" applyNumberFormat="0" applyBorder="0" applyAlignment="0" applyProtection="0"/>
    <xf numFmtId="9" fontId="9" fillId="0" borderId="0" applyFont="0" applyFill="0" applyBorder="0" applyAlignment="0" applyProtection="0"/>
    <xf numFmtId="0" fontId="43"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42"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48" fillId="0" borderId="3" applyNumberFormat="0" applyFill="0" applyAlignment="0" applyProtection="0"/>
    <xf numFmtId="0" fontId="10" fillId="0" borderId="0">
      <alignment/>
      <protection/>
    </xf>
    <xf numFmtId="0" fontId="49" fillId="0" borderId="4" applyNumberFormat="0" applyFill="0" applyAlignment="0" applyProtection="0"/>
    <xf numFmtId="0" fontId="42" fillId="10" borderId="0" applyNumberFormat="0" applyBorder="0" applyAlignment="0" applyProtection="0"/>
    <xf numFmtId="0" fontId="44" fillId="0" borderId="5" applyNumberFormat="0" applyFill="0" applyAlignment="0" applyProtection="0"/>
    <xf numFmtId="0" fontId="42" fillId="11" borderId="0" applyNumberFormat="0" applyBorder="0" applyAlignment="0" applyProtection="0"/>
    <xf numFmtId="0" fontId="50" fillId="12" borderId="6" applyNumberFormat="0" applyAlignment="0" applyProtection="0"/>
    <xf numFmtId="0" fontId="51" fillId="12" borderId="1" applyNumberFormat="0" applyAlignment="0" applyProtection="0"/>
    <xf numFmtId="0" fontId="26" fillId="4" borderId="0" applyNumberFormat="0" applyBorder="0" applyAlignment="0" applyProtection="0"/>
    <xf numFmtId="0" fontId="52" fillId="13" borderId="7" applyNumberFormat="0" applyAlignment="0" applyProtection="0"/>
    <xf numFmtId="0" fontId="39" fillId="14" borderId="0" applyNumberFormat="0" applyBorder="0" applyAlignment="0" applyProtection="0"/>
    <xf numFmtId="0" fontId="42" fillId="15"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6" borderId="0" applyNumberFormat="0" applyBorder="0" applyAlignment="0" applyProtection="0"/>
    <xf numFmtId="0" fontId="56" fillId="17" borderId="0" applyNumberFormat="0" applyBorder="0" applyAlignment="0" applyProtection="0"/>
    <xf numFmtId="0" fontId="39" fillId="18" borderId="0" applyNumberFormat="0" applyBorder="0" applyAlignment="0" applyProtection="0"/>
    <xf numFmtId="0" fontId="4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0" applyNumberFormat="0" applyBorder="0" applyAlignment="0" applyProtection="0"/>
    <xf numFmtId="0" fontId="39"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39" fillId="32" borderId="0" applyNumberFormat="0" applyBorder="0" applyAlignment="0" applyProtection="0"/>
    <xf numFmtId="0" fontId="42" fillId="3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9" fillId="0" borderId="0">
      <alignment vertical="center"/>
      <protection/>
    </xf>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8" fillId="0" borderId="0">
      <alignment/>
      <protection/>
    </xf>
  </cellStyleXfs>
  <cellXfs count="234">
    <xf numFmtId="0" fontId="0" fillId="0" borderId="0" xfId="0" applyAlignment="1">
      <alignment/>
    </xf>
    <xf numFmtId="0" fontId="1" fillId="0" borderId="0" xfId="0" applyFont="1" applyFill="1" applyAlignment="1">
      <alignment/>
    </xf>
    <xf numFmtId="0" fontId="2" fillId="0" borderId="0" xfId="0" applyNumberFormat="1" applyFont="1" applyFill="1" applyAlignment="1" applyProtection="1">
      <alignment horizontal="center" vertical="center"/>
      <protection/>
    </xf>
    <xf numFmtId="0" fontId="1" fillId="0" borderId="0" xfId="0" applyFont="1" applyFill="1" applyAlignment="1">
      <alignment horizontal="right" vertical="center"/>
    </xf>
    <xf numFmtId="0" fontId="1" fillId="0" borderId="10" xfId="0" applyFont="1" applyFill="1" applyBorder="1" applyAlignment="1">
      <alignment horizontal="center" vertical="center"/>
    </xf>
    <xf numFmtId="49" fontId="1" fillId="0" borderId="10" xfId="0" applyNumberFormat="1" applyFont="1" applyFill="1" applyBorder="1" applyAlignment="1" applyProtection="1">
      <alignment vertical="center"/>
      <protection/>
    </xf>
    <xf numFmtId="4" fontId="1" fillId="0" borderId="10" xfId="0" applyNumberFormat="1" applyFont="1" applyFill="1" applyBorder="1" applyAlignment="1" applyProtection="1">
      <alignment horizontal="right" vertical="center"/>
      <protection/>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11" xfId="0" applyFont="1" applyFill="1" applyBorder="1" applyAlignment="1">
      <alignment horizontal="center" vertical="center"/>
    </xf>
    <xf numFmtId="49" fontId="1" fillId="0" borderId="12" xfId="0" applyNumberFormat="1" applyFont="1" applyFill="1" applyBorder="1" applyAlignment="1" applyProtection="1">
      <alignment vertical="center"/>
      <protection/>
    </xf>
    <xf numFmtId="4" fontId="1" fillId="0" borderId="10" xfId="0" applyNumberFormat="1" applyFont="1" applyFill="1" applyBorder="1" applyAlignment="1" applyProtection="1">
      <alignment vertical="center"/>
      <protection/>
    </xf>
    <xf numFmtId="0" fontId="4" fillId="0" borderId="0" xfId="0" applyFont="1" applyFill="1" applyAlignment="1">
      <alignment vertical="center"/>
    </xf>
    <xf numFmtId="0" fontId="5" fillId="35" borderId="0" xfId="80" applyFont="1" applyFill="1" applyAlignment="1">
      <alignment vertical="center" wrapText="1"/>
      <protection/>
    </xf>
    <xf numFmtId="0" fontId="6"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Alignment="1">
      <alignment vertical="center" wrapText="1"/>
      <protection/>
    </xf>
    <xf numFmtId="0" fontId="7" fillId="35" borderId="0" xfId="80" applyFont="1" applyFill="1" applyAlignment="1">
      <alignment horizontal="center" vertical="center" wrapText="1"/>
      <protection/>
    </xf>
    <xf numFmtId="0" fontId="6" fillId="35" borderId="0" xfId="80" applyFont="1" applyFill="1" applyAlignment="1">
      <alignment horizontal="center" vertical="center" wrapText="1"/>
      <protection/>
    </xf>
    <xf numFmtId="0" fontId="8" fillId="35" borderId="0" xfId="15" applyFont="1" applyFill="1" applyAlignment="1">
      <alignment horizontal="right" vertical="center"/>
      <protection/>
    </xf>
    <xf numFmtId="0" fontId="8" fillId="35" borderId="0" xfId="15" applyFont="1" applyFill="1" applyAlignment="1">
      <alignment horizontal="left" vertical="center"/>
      <protection/>
    </xf>
    <xf numFmtId="0" fontId="6" fillId="35" borderId="0" xfId="80" applyFont="1" applyFill="1" applyBorder="1" applyAlignment="1">
      <alignment vertical="center" wrapText="1"/>
      <protection/>
    </xf>
    <xf numFmtId="0" fontId="6" fillId="35" borderId="0" xfId="80" applyFont="1" applyFill="1" applyBorder="1" applyAlignment="1">
      <alignment vertical="center" wrapText="1"/>
      <protection/>
    </xf>
    <xf numFmtId="0" fontId="0" fillId="0" borderId="13" xfId="80" applyFont="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9" fillId="0" borderId="16" xfId="0" applyFont="1" applyFill="1" applyBorder="1" applyAlignment="1">
      <alignment horizontal="left" vertical="center" shrinkToFit="1"/>
    </xf>
    <xf numFmtId="0" fontId="9" fillId="0" borderId="10" xfId="0" applyFont="1" applyFill="1" applyBorder="1" applyAlignment="1">
      <alignment horizontal="left" vertical="center" shrinkToFit="1"/>
    </xf>
    <xf numFmtId="176" fontId="10" fillId="0" borderId="10" xfId="0" applyNumberFormat="1" applyFont="1" applyFill="1" applyBorder="1" applyAlignment="1">
      <alignment/>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4" fontId="0" fillId="0" borderId="19" xfId="80" applyNumberFormat="1" applyFont="1" applyFill="1" applyBorder="1" applyAlignment="1">
      <alignment horizontal="center" vertical="center" wrapText="1"/>
      <protection/>
    </xf>
    <xf numFmtId="176" fontId="10" fillId="0" borderId="19" xfId="0" applyNumberFormat="1" applyFont="1" applyFill="1" applyBorder="1" applyAlignment="1">
      <alignment/>
    </xf>
    <xf numFmtId="43" fontId="0" fillId="0" borderId="19" xfId="24" applyFont="1" applyFill="1" applyBorder="1" applyAlignment="1" applyProtection="1">
      <alignment vertical="center" wrapText="1"/>
      <protection/>
    </xf>
    <xf numFmtId="43" fontId="0" fillId="0" borderId="19" xfId="24" applyFont="1" applyFill="1" applyBorder="1" applyAlignment="1" applyProtection="1">
      <alignment horizontal="center" vertical="center" wrapText="1"/>
      <protection/>
    </xf>
    <xf numFmtId="4" fontId="0" fillId="0" borderId="20" xfId="80" applyNumberFormat="1"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6" fillId="0" borderId="0" xfId="80" applyFont="1" applyAlignment="1">
      <alignment horizontal="center" vertical="center" wrapText="1"/>
      <protection/>
    </xf>
    <xf numFmtId="0" fontId="6" fillId="0" borderId="0" xfId="80" applyFont="1" applyAlignment="1">
      <alignment vertical="center" wrapText="1"/>
      <protection/>
    </xf>
    <xf numFmtId="0" fontId="6" fillId="0" borderId="0" xfId="80" applyFont="1" applyAlignment="1">
      <alignment vertical="center" wrapText="1"/>
      <protection/>
    </xf>
    <xf numFmtId="0" fontId="11" fillId="35" borderId="0" xfId="80" applyFont="1" applyFill="1" applyAlignment="1">
      <alignment horizontal="center" vertical="center" wrapText="1"/>
      <protection/>
    </xf>
    <xf numFmtId="0" fontId="6" fillId="0" borderId="13" xfId="80" applyFont="1" applyFill="1" applyBorder="1" applyAlignment="1">
      <alignment horizontal="center" vertical="center" wrapText="1"/>
      <protection/>
    </xf>
    <xf numFmtId="0" fontId="6" fillId="0" borderId="14"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10" xfId="80" applyFont="1" applyFill="1" applyBorder="1" applyAlignment="1">
      <alignment horizontal="center" vertical="center" wrapText="1"/>
      <protection/>
    </xf>
    <xf numFmtId="0" fontId="6" fillId="0" borderId="16" xfId="80" applyFont="1" applyBorder="1" applyAlignment="1">
      <alignment horizontal="center" vertical="center" wrapText="1"/>
      <protection/>
    </xf>
    <xf numFmtId="0" fontId="6" fillId="0" borderId="10" xfId="80" applyFont="1" applyBorder="1" applyAlignment="1">
      <alignment horizontal="center" vertical="center" wrapText="1"/>
      <protection/>
    </xf>
    <xf numFmtId="43" fontId="6" fillId="0" borderId="18" xfId="24" applyFont="1" applyFill="1" applyBorder="1" applyAlignment="1" applyProtection="1">
      <alignment vertical="center" wrapText="1"/>
      <protection/>
    </xf>
    <xf numFmtId="43" fontId="6" fillId="0" borderId="19" xfId="24" applyFont="1" applyFill="1" applyBorder="1" applyAlignment="1" applyProtection="1">
      <alignment vertical="center" wrapText="1"/>
      <protection/>
    </xf>
    <xf numFmtId="0" fontId="6" fillId="0" borderId="0" xfId="80" applyFont="1" applyBorder="1" applyAlignment="1">
      <alignment horizontal="left" vertical="center" wrapText="1"/>
      <protection/>
    </xf>
    <xf numFmtId="0" fontId="6" fillId="0" borderId="0" xfId="80" applyFont="1" applyBorder="1" applyAlignment="1">
      <alignment horizontal="left" vertical="center"/>
      <protection/>
    </xf>
    <xf numFmtId="0" fontId="6" fillId="0" borderId="15" xfId="80" applyFont="1" applyFill="1" applyBorder="1" applyAlignment="1">
      <alignment horizontal="center" vertical="center" wrapText="1"/>
      <protection/>
    </xf>
    <xf numFmtId="0" fontId="6" fillId="0" borderId="17"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43" fontId="6" fillId="0" borderId="20" xfId="24" applyFont="1" applyFill="1" applyBorder="1" applyAlignment="1" applyProtection="1">
      <alignment vertical="center" wrapText="1"/>
      <protection/>
    </xf>
    <xf numFmtId="0" fontId="0" fillId="35" borderId="0" xfId="80" applyFont="1" applyFill="1" applyAlignment="1">
      <alignment vertical="center" wrapText="1"/>
      <protection/>
    </xf>
    <xf numFmtId="0" fontId="12" fillId="0" borderId="0" xfId="40" applyFont="1" applyAlignment="1">
      <alignment vertical="center"/>
      <protection/>
    </xf>
    <xf numFmtId="0" fontId="10" fillId="0" borderId="0" xfId="40" applyAlignment="1">
      <alignment vertical="center"/>
      <protection/>
    </xf>
    <xf numFmtId="0" fontId="10" fillId="0" borderId="0" xfId="40">
      <alignment/>
      <protection/>
    </xf>
    <xf numFmtId="0" fontId="13" fillId="0" borderId="0" xfId="40" applyFont="1" applyAlignment="1">
      <alignment horizontal="center" vertical="center"/>
      <protection/>
    </xf>
    <xf numFmtId="0" fontId="10" fillId="0" borderId="0" xfId="40" applyFont="1" applyAlignment="1">
      <alignment vertical="center"/>
      <protection/>
    </xf>
    <xf numFmtId="0" fontId="57" fillId="0" borderId="13" xfId="40" applyFont="1" applyFill="1" applyBorder="1" applyAlignment="1">
      <alignment horizontal="center" vertical="center" shrinkToFit="1"/>
      <protection/>
    </xf>
    <xf numFmtId="0" fontId="57" fillId="0" borderId="14" xfId="40" applyFont="1" applyFill="1" applyBorder="1" applyAlignment="1">
      <alignment horizontal="center" vertical="center" shrinkToFit="1"/>
      <protection/>
    </xf>
    <xf numFmtId="0" fontId="57" fillId="0" borderId="16" xfId="40" applyFont="1" applyFill="1" applyBorder="1" applyAlignment="1">
      <alignment horizontal="center" vertical="center" wrapText="1" shrinkToFit="1"/>
      <protection/>
    </xf>
    <xf numFmtId="0" fontId="57" fillId="0" borderId="10" xfId="40" applyFont="1" applyFill="1" applyBorder="1" applyAlignment="1">
      <alignment horizontal="center" vertical="center" wrapText="1" shrinkToFit="1"/>
      <protection/>
    </xf>
    <xf numFmtId="0" fontId="57" fillId="0" borderId="16" xfId="40" applyFont="1" applyFill="1" applyBorder="1" applyAlignment="1">
      <alignment horizontal="left" vertical="center" shrinkToFit="1"/>
      <protection/>
    </xf>
    <xf numFmtId="0" fontId="57" fillId="0" borderId="10" xfId="40" applyFont="1" applyFill="1" applyBorder="1" applyAlignment="1">
      <alignment horizontal="left" vertical="center" shrinkToFit="1"/>
      <protection/>
    </xf>
    <xf numFmtId="4" fontId="6" fillId="0" borderId="10" xfId="0" applyNumberFormat="1" applyFont="1" applyFill="1" applyBorder="1" applyAlignment="1">
      <alignment horizontal="right" vertical="center" shrinkToFit="1"/>
    </xf>
    <xf numFmtId="0" fontId="57" fillId="0" borderId="18" xfId="40" applyFont="1" applyFill="1" applyBorder="1" applyAlignment="1">
      <alignment horizontal="center" vertical="center" shrinkToFit="1"/>
      <protection/>
    </xf>
    <xf numFmtId="0" fontId="57" fillId="0" borderId="19" xfId="40" applyFont="1" applyFill="1" applyBorder="1" applyAlignment="1">
      <alignment horizontal="center" vertical="center" shrinkToFit="1"/>
      <protection/>
    </xf>
    <xf numFmtId="4" fontId="6" fillId="0" borderId="19" xfId="0" applyNumberFormat="1" applyFont="1" applyFill="1" applyBorder="1" applyAlignment="1">
      <alignment horizontal="right" vertical="center" shrinkToFit="1"/>
    </xf>
    <xf numFmtId="0" fontId="58" fillId="0" borderId="0" xfId="40" applyFont="1" applyAlignment="1">
      <alignment horizontal="left" vertical="center"/>
      <protection/>
    </xf>
    <xf numFmtId="43" fontId="10" fillId="0" borderId="0" xfId="24" applyFont="1" applyFill="1" applyBorder="1" applyAlignment="1" applyProtection="1">
      <alignment/>
      <protection/>
    </xf>
    <xf numFmtId="0" fontId="8" fillId="35" borderId="0" xfId="79" applyFont="1" applyFill="1" applyAlignment="1">
      <alignment horizontal="right" vertical="center"/>
      <protection/>
    </xf>
    <xf numFmtId="0" fontId="8" fillId="0" borderId="0" xfId="40" applyFont="1" applyAlignment="1">
      <alignment horizontal="right" vertical="center"/>
      <protection/>
    </xf>
    <xf numFmtId="0" fontId="57" fillId="0" borderId="15" xfId="40" applyFont="1" applyFill="1" applyBorder="1" applyAlignment="1">
      <alignment horizontal="center" vertical="center" shrinkToFit="1"/>
      <protection/>
    </xf>
    <xf numFmtId="0" fontId="57" fillId="0" borderId="17" xfId="40" applyFont="1" applyFill="1" applyBorder="1" applyAlignment="1">
      <alignment horizontal="center" vertical="center" wrapText="1" shrinkToFit="1"/>
      <protection/>
    </xf>
    <xf numFmtId="4" fontId="6" fillId="0" borderId="17" xfId="0" applyNumberFormat="1" applyFont="1" applyFill="1" applyBorder="1" applyAlignment="1">
      <alignment horizontal="right" vertical="center" shrinkToFit="1"/>
    </xf>
    <xf numFmtId="43" fontId="10" fillId="0" borderId="17" xfId="24" applyFont="1" applyFill="1" applyBorder="1" applyAlignment="1" applyProtection="1">
      <alignment horizontal="right" vertical="center" shrinkToFit="1"/>
      <protection/>
    </xf>
    <xf numFmtId="4" fontId="6" fillId="0" borderId="20" xfId="0" applyNumberFormat="1" applyFont="1" applyFill="1" applyBorder="1" applyAlignment="1">
      <alignment horizontal="right" vertical="center" shrinkToFit="1"/>
    </xf>
    <xf numFmtId="0" fontId="0" fillId="0" borderId="0" xfId="80" applyFont="1" applyAlignment="1">
      <alignment vertical="center" wrapText="1"/>
      <protection/>
    </xf>
    <xf numFmtId="4" fontId="15" fillId="0" borderId="10" xfId="0" applyNumberFormat="1" applyFont="1" applyFill="1" applyBorder="1" applyAlignment="1">
      <alignment horizontal="right" vertical="center" shrinkToFit="1"/>
    </xf>
    <xf numFmtId="4" fontId="15" fillId="0" borderId="17" xfId="0" applyNumberFormat="1" applyFont="1" applyFill="1" applyBorder="1" applyAlignment="1">
      <alignment horizontal="right" vertical="center" shrinkToFit="1"/>
    </xf>
    <xf numFmtId="0" fontId="59" fillId="0" borderId="0" xfId="0" applyFont="1" applyBorder="1" applyAlignment="1">
      <alignment horizontal="left" vertical="center" wrapText="1"/>
    </xf>
    <xf numFmtId="0" fontId="59" fillId="0" borderId="0" xfId="0" applyFont="1" applyBorder="1" applyAlignment="1">
      <alignment horizontal="left" vertical="center" wrapText="1"/>
    </xf>
    <xf numFmtId="0" fontId="59" fillId="0" borderId="0" xfId="0" applyFont="1" applyBorder="1" applyAlignment="1">
      <alignment horizontal="left" vertical="center" wrapText="1"/>
    </xf>
    <xf numFmtId="0" fontId="59" fillId="0" borderId="0" xfId="0" applyFont="1" applyBorder="1" applyAlignment="1">
      <alignment horizontal="left" vertical="center" wrapText="1"/>
    </xf>
    <xf numFmtId="0" fontId="9" fillId="0" borderId="18" xfId="0" applyFont="1" applyFill="1" applyBorder="1" applyAlignment="1">
      <alignment horizontal="left" vertical="center" shrinkToFit="1"/>
    </xf>
    <xf numFmtId="0" fontId="9" fillId="0" borderId="19" xfId="0" applyFont="1" applyFill="1" applyBorder="1" applyAlignment="1">
      <alignment horizontal="left" vertical="center" shrinkToFit="1"/>
    </xf>
    <xf numFmtId="4" fontId="15" fillId="0" borderId="19" xfId="0" applyNumberFormat="1" applyFont="1" applyFill="1" applyBorder="1" applyAlignment="1">
      <alignment horizontal="right" vertical="center" shrinkToFit="1"/>
    </xf>
    <xf numFmtId="4" fontId="15" fillId="0" borderId="20" xfId="0" applyNumberFormat="1"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4" fontId="16" fillId="0" borderId="0" xfId="0" applyNumberFormat="1"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4" fontId="6" fillId="0" borderId="0" xfId="0" applyNumberFormat="1" applyFont="1" applyFill="1" applyBorder="1" applyAlignment="1">
      <alignment horizontal="right" vertical="center" shrinkToFit="1"/>
    </xf>
    <xf numFmtId="0" fontId="59" fillId="0" borderId="0" xfId="0" applyFont="1" applyBorder="1" applyAlignment="1">
      <alignment horizontal="center" vertical="center" wrapText="1"/>
    </xf>
    <xf numFmtId="0" fontId="59" fillId="0" borderId="0" xfId="0" applyFont="1" applyBorder="1" applyAlignment="1">
      <alignment horizontal="center" vertical="center" wrapText="1"/>
    </xf>
    <xf numFmtId="4" fontId="59" fillId="0" borderId="0" xfId="0" applyNumberFormat="1" applyFont="1" applyBorder="1" applyAlignment="1">
      <alignment horizontal="center" vertical="center" wrapText="1"/>
    </xf>
    <xf numFmtId="0" fontId="0" fillId="0" borderId="0" xfId="80" applyFill="1" applyBorder="1" applyAlignment="1">
      <alignment vertical="center" wrapText="1"/>
      <protection/>
    </xf>
    <xf numFmtId="0" fontId="5" fillId="0" borderId="0" xfId="15" applyFont="1" applyAlignment="1">
      <alignment horizontal="right" vertical="center"/>
      <protection/>
    </xf>
    <xf numFmtId="0" fontId="6"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7" fillId="0" borderId="0" xfId="15" applyFont="1" applyAlignment="1">
      <alignment horizontal="left" vertical="center"/>
      <protection/>
    </xf>
    <xf numFmtId="0" fontId="13"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3" xfId="15" applyNumberFormat="1" applyFont="1" applyFill="1" applyBorder="1" applyAlignment="1">
      <alignment horizontal="center" vertical="center"/>
      <protection/>
    </xf>
    <xf numFmtId="176" fontId="0" fillId="35" borderId="14"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6"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17" xfId="15" applyNumberFormat="1" applyFont="1" applyFill="1" applyBorder="1" applyAlignment="1">
      <alignment horizontal="center" vertical="center"/>
      <protection/>
    </xf>
    <xf numFmtId="176" fontId="15" fillId="0" borderId="16" xfId="15" applyNumberFormat="1" applyFont="1" applyFill="1" applyBorder="1" applyAlignment="1">
      <alignment horizontal="left" vertical="center"/>
      <protection/>
    </xf>
    <xf numFmtId="176" fontId="15" fillId="35" borderId="10" xfId="15" applyNumberFormat="1" applyFont="1" applyFill="1" applyBorder="1" applyAlignment="1">
      <alignment horizontal="center" vertical="center"/>
      <protection/>
    </xf>
    <xf numFmtId="43" fontId="60" fillId="0" borderId="10" xfId="24" applyFont="1" applyBorder="1" applyAlignment="1">
      <alignment horizontal="center"/>
    </xf>
    <xf numFmtId="176" fontId="15" fillId="35" borderId="10" xfId="15" applyNumberFormat="1" applyFont="1" applyFill="1" applyBorder="1" applyAlignment="1">
      <alignment horizontal="left" vertical="center"/>
      <protection/>
    </xf>
    <xf numFmtId="0" fontId="15" fillId="35" borderId="10" xfId="15" applyNumberFormat="1" applyFont="1" applyFill="1" applyBorder="1" applyAlignment="1">
      <alignment horizontal="center" vertical="center"/>
      <protection/>
    </xf>
    <xf numFmtId="43" fontId="60" fillId="0" borderId="10" xfId="24" applyFont="1" applyBorder="1" applyAlignment="1">
      <alignment horizontal="right" vertical="center" wrapText="1"/>
    </xf>
    <xf numFmtId="43" fontId="60" fillId="0" borderId="17" xfId="24" applyFont="1" applyBorder="1" applyAlignment="1">
      <alignment horizontal="right" vertical="center" wrapText="1"/>
    </xf>
    <xf numFmtId="176" fontId="15" fillId="35" borderId="16" xfId="15" applyNumberFormat="1" applyFont="1" applyFill="1" applyBorder="1" applyAlignment="1">
      <alignment horizontal="left" vertical="center"/>
      <protection/>
    </xf>
    <xf numFmtId="43" fontId="60" fillId="0" borderId="10" xfId="24" applyFont="1" applyBorder="1" applyAlignment="1">
      <alignment horizontal="center" vertical="center" wrapText="1"/>
    </xf>
    <xf numFmtId="43" fontId="15" fillId="0" borderId="10" xfId="24" applyFont="1" applyFill="1" applyBorder="1" applyAlignment="1" applyProtection="1">
      <alignment horizontal="center" vertical="center"/>
      <protection/>
    </xf>
    <xf numFmtId="0" fontId="6" fillId="0" borderId="10" xfId="15" applyFont="1" applyBorder="1" applyAlignment="1">
      <alignment horizontal="right" vertical="center"/>
      <protection/>
    </xf>
    <xf numFmtId="43" fontId="60" fillId="0" borderId="17" xfId="24" applyFont="1" applyBorder="1" applyAlignment="1">
      <alignment horizontal="center"/>
    </xf>
    <xf numFmtId="176" fontId="15" fillId="0" borderId="10" xfId="15" applyNumberFormat="1" applyFont="1" applyFill="1" applyBorder="1" applyAlignment="1">
      <alignment horizontal="left" vertical="center"/>
      <protection/>
    </xf>
    <xf numFmtId="176" fontId="18" fillId="0" borderId="16" xfId="15" applyNumberFormat="1" applyFont="1" applyFill="1" applyBorder="1" applyAlignment="1">
      <alignment horizontal="center" vertical="center"/>
      <protection/>
    </xf>
    <xf numFmtId="176" fontId="18" fillId="0" borderId="10" xfId="15" applyNumberFormat="1" applyFont="1" applyFill="1" applyBorder="1" applyAlignment="1">
      <alignment horizontal="center" vertical="center"/>
      <protection/>
    </xf>
    <xf numFmtId="176" fontId="15" fillId="0" borderId="16" xfId="15" applyNumberFormat="1" applyFont="1" applyFill="1" applyBorder="1" applyAlignment="1">
      <alignment horizontal="center" vertical="center"/>
      <protection/>
    </xf>
    <xf numFmtId="176" fontId="15" fillId="0" borderId="10" xfId="15" applyNumberFormat="1" applyFont="1" applyFill="1" applyBorder="1" applyAlignment="1">
      <alignment horizontal="center" vertical="center"/>
      <protection/>
    </xf>
    <xf numFmtId="176" fontId="18" fillId="35" borderId="18" xfId="15" applyNumberFormat="1" applyFont="1" applyFill="1" applyBorder="1" applyAlignment="1">
      <alignment horizontal="center" vertical="center"/>
      <protection/>
    </xf>
    <xf numFmtId="176" fontId="15" fillId="35" borderId="19" xfId="15" applyNumberFormat="1" applyFont="1" applyFill="1" applyBorder="1" applyAlignment="1">
      <alignment horizontal="center" vertical="center"/>
      <protection/>
    </xf>
    <xf numFmtId="43" fontId="60" fillId="0" borderId="19" xfId="24" applyFont="1" applyBorder="1" applyAlignment="1">
      <alignment horizontal="center"/>
    </xf>
    <xf numFmtId="176" fontId="18" fillId="35" borderId="19" xfId="15" applyNumberFormat="1" applyFont="1" applyFill="1" applyBorder="1" applyAlignment="1">
      <alignment horizontal="center" vertical="center"/>
      <protection/>
    </xf>
    <xf numFmtId="0" fontId="15" fillId="35" borderId="19" xfId="15" applyNumberFormat="1" applyFont="1" applyFill="1" applyBorder="1" applyAlignment="1">
      <alignment horizontal="center" vertical="center"/>
      <protection/>
    </xf>
    <xf numFmtId="43" fontId="60" fillId="0" borderId="20" xfId="24" applyFont="1" applyBorder="1" applyAlignment="1">
      <alignment horizontal="center"/>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6" fillId="0" borderId="0" xfId="15" applyFont="1" applyBorder="1" applyAlignment="1">
      <alignment horizontal="right" vertical="center"/>
      <protection/>
    </xf>
    <xf numFmtId="10" fontId="6" fillId="0" borderId="0" xfId="28" applyNumberFormat="1" applyFont="1" applyFill="1" applyBorder="1" applyAlignment="1" applyProtection="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3" fillId="0" borderId="0" xfId="0" applyFont="1" applyFill="1" applyAlignment="1">
      <alignment horizontal="center" vertical="center"/>
    </xf>
    <xf numFmtId="0" fontId="0" fillId="35" borderId="0" xfId="0" applyFill="1" applyAlignment="1">
      <alignment horizontal="right" vertical="center"/>
    </xf>
    <xf numFmtId="0" fontId="8" fillId="35" borderId="0" xfId="0" applyFont="1" applyFill="1" applyAlignment="1">
      <alignment horizontal="center" vertical="center"/>
    </xf>
    <xf numFmtId="176" fontId="0" fillId="35" borderId="13"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15" xfId="0" applyNumberFormat="1" applyFon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16" xfId="0" applyNumberFormat="1" applyFill="1" applyBorder="1" applyAlignment="1">
      <alignment horizontal="center" vertical="center" wrapText="1"/>
    </xf>
    <xf numFmtId="49" fontId="0" fillId="35" borderId="16"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49" fontId="0" fillId="35" borderId="17"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0" fontId="0" fillId="0" borderId="0" xfId="28" applyNumberFormat="1" applyAlignment="1">
      <alignment horizontal="right" vertical="center"/>
    </xf>
    <xf numFmtId="43" fontId="0" fillId="35" borderId="16" xfId="24" applyFill="1" applyBorder="1" applyAlignment="1">
      <alignment horizontal="center" vertical="center"/>
    </xf>
    <xf numFmtId="43" fontId="0" fillId="35" borderId="10" xfId="24" applyFill="1" applyBorder="1" applyAlignment="1">
      <alignment horizontal="center" vertical="center"/>
    </xf>
    <xf numFmtId="43" fontId="15" fillId="35" borderId="16" xfId="24" applyFont="1" applyFill="1" applyBorder="1" applyAlignment="1">
      <alignment horizontal="center" vertical="center"/>
    </xf>
    <xf numFmtId="43" fontId="15" fillId="35" borderId="10" xfId="24" applyFont="1" applyFill="1" applyBorder="1" applyAlignment="1">
      <alignment horizontal="center" vertical="center"/>
    </xf>
    <xf numFmtId="43" fontId="9" fillId="0" borderId="16" xfId="24" applyFont="1" applyFill="1" applyBorder="1" applyAlignment="1">
      <alignment horizontal="left" vertical="center" shrinkToFit="1"/>
    </xf>
    <xf numFmtId="43" fontId="9" fillId="0" borderId="10" xfId="24" applyFont="1" applyFill="1" applyBorder="1" applyAlignment="1">
      <alignment horizontal="left" vertical="center" shrinkToFit="1"/>
    </xf>
    <xf numFmtId="43" fontId="9" fillId="0" borderId="18" xfId="24" applyFont="1" applyFill="1" applyBorder="1" applyAlignment="1">
      <alignment horizontal="left" vertical="center" shrinkToFit="1"/>
    </xf>
    <xf numFmtId="43" fontId="9" fillId="0" borderId="19" xfId="24" applyFont="1" applyFill="1" applyBorder="1" applyAlignment="1">
      <alignment horizontal="left" vertical="center" shrinkToFit="1"/>
    </xf>
    <xf numFmtId="0" fontId="0" fillId="0" borderId="0" xfId="0" applyAlignment="1">
      <alignment vertical="center"/>
    </xf>
    <xf numFmtId="176" fontId="0" fillId="35" borderId="15"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43" fontId="0" fillId="35" borderId="17" xfId="24" applyFill="1" applyBorder="1" applyAlignment="1">
      <alignment horizontal="center" vertical="center"/>
    </xf>
    <xf numFmtId="0" fontId="6" fillId="35" borderId="0" xfId="0" applyFont="1" applyFill="1" applyBorder="1" applyAlignment="1">
      <alignment horizontal="left" vertical="center" shrinkToFit="1"/>
    </xf>
    <xf numFmtId="0" fontId="6" fillId="35" borderId="0" xfId="0" applyFont="1" applyFill="1" applyBorder="1" applyAlignment="1">
      <alignment horizontal="left" vertical="center" shrinkToFit="1"/>
    </xf>
    <xf numFmtId="10" fontId="6" fillId="35" borderId="0" xfId="28" applyNumberFormat="1" applyFont="1" applyFill="1" applyBorder="1" applyAlignment="1">
      <alignment horizontal="left" vertical="center" shrinkToFit="1"/>
    </xf>
    <xf numFmtId="176" fontId="0" fillId="35" borderId="17" xfId="15" applyNumberFormat="1" applyFont="1" applyFill="1" applyBorder="1" applyAlignment="1">
      <alignment horizontal="center" vertical="center"/>
      <protection/>
    </xf>
    <xf numFmtId="43" fontId="15" fillId="0" borderId="10" xfId="24" applyFont="1" applyFill="1" applyBorder="1" applyAlignment="1" applyProtection="1">
      <alignment vertical="center"/>
      <protection/>
    </xf>
    <xf numFmtId="177" fontId="15" fillId="35" borderId="10" xfId="15" applyNumberFormat="1" applyFont="1" applyFill="1" applyBorder="1" applyAlignment="1">
      <alignment horizontal="center" vertical="center"/>
      <protection/>
    </xf>
    <xf numFmtId="43" fontId="15" fillId="0" borderId="17" xfId="24" applyFont="1" applyFill="1" applyBorder="1" applyAlignment="1" applyProtection="1">
      <alignment vertical="center"/>
      <protection/>
    </xf>
    <xf numFmtId="43" fontId="15" fillId="0" borderId="19" xfId="24" applyFont="1" applyFill="1" applyBorder="1" applyAlignment="1" applyProtection="1">
      <alignment vertical="center"/>
      <protection/>
    </xf>
    <xf numFmtId="177" fontId="15" fillId="35" borderId="19" xfId="15" applyNumberFormat="1" applyFont="1" applyFill="1" applyBorder="1" applyAlignment="1">
      <alignment horizontal="center" vertical="center"/>
      <protection/>
    </xf>
    <xf numFmtId="43" fontId="15" fillId="0" borderId="20" xfId="24" applyFont="1" applyFill="1" applyBorder="1" applyAlignment="1" applyProtection="1">
      <alignment vertical="center"/>
      <protection/>
    </xf>
    <xf numFmtId="176" fontId="0" fillId="35" borderId="13" xfId="15" applyNumberFormat="1" applyFont="1" applyFill="1" applyBorder="1" applyAlignment="1" quotePrefix="1">
      <alignment horizontal="center" vertical="center"/>
      <protection/>
    </xf>
    <xf numFmtId="176" fontId="0" fillId="35" borderId="14"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6"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15" fillId="0" borderId="16" xfId="15" applyNumberFormat="1" applyFont="1" applyFill="1" applyBorder="1" applyAlignment="1" quotePrefix="1">
      <alignment horizontal="left" vertical="center"/>
      <protection/>
    </xf>
    <xf numFmtId="176" fontId="15" fillId="35" borderId="10" xfId="15" applyNumberFormat="1" applyFont="1" applyFill="1" applyBorder="1" applyAlignment="1" quotePrefix="1">
      <alignment horizontal="center" vertical="center"/>
      <protection/>
    </xf>
    <xf numFmtId="176" fontId="15" fillId="35" borderId="10" xfId="15" applyNumberFormat="1" applyFont="1" applyFill="1" applyBorder="1" applyAlignment="1" quotePrefix="1">
      <alignment horizontal="left" vertical="center"/>
      <protection/>
    </xf>
    <xf numFmtId="176" fontId="18" fillId="0" borderId="16" xfId="15" applyNumberFormat="1" applyFont="1" applyFill="1" applyBorder="1" applyAlignment="1" quotePrefix="1">
      <alignment horizontal="center" vertical="center"/>
      <protection/>
    </xf>
    <xf numFmtId="176" fontId="18" fillId="0" borderId="10" xfId="15" applyNumberFormat="1" applyFont="1" applyFill="1" applyBorder="1" applyAlignment="1" quotePrefix="1">
      <alignment horizontal="center" vertical="center"/>
      <protection/>
    </xf>
    <xf numFmtId="176" fontId="18" fillId="35" borderId="18" xfId="15" applyNumberFormat="1" applyFont="1" applyFill="1" applyBorder="1" applyAlignment="1" quotePrefix="1">
      <alignment horizontal="center" vertical="center"/>
      <protection/>
    </xf>
    <xf numFmtId="176" fontId="15" fillId="35" borderId="19" xfId="15" applyNumberFormat="1" applyFont="1" applyFill="1" applyBorder="1" applyAlignment="1" quotePrefix="1">
      <alignment horizontal="center" vertical="center"/>
      <protection/>
    </xf>
    <xf numFmtId="176" fontId="18" fillId="35" borderId="19" xfId="15" applyNumberFormat="1" applyFont="1" applyFill="1" applyBorder="1" applyAlignment="1" quotePrefix="1">
      <alignment horizontal="center" vertical="center"/>
      <protection/>
    </xf>
    <xf numFmtId="176" fontId="0" fillId="35" borderId="13"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35" borderId="15"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wrapText="1"/>
    </xf>
    <xf numFmtId="43" fontId="0" fillId="35" borderId="16" xfId="24" applyFill="1" applyBorder="1" applyAlignment="1" quotePrefix="1">
      <alignment horizontal="center" vertical="center"/>
    </xf>
    <xf numFmtId="43" fontId="0" fillId="35" borderId="10" xfId="24" applyFill="1" applyBorder="1" applyAlignment="1" quotePrefix="1">
      <alignment horizontal="center" vertical="center"/>
    </xf>
    <xf numFmtId="43" fontId="15" fillId="35" borderId="16" xfId="24" applyFon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15" xfId="0" applyNumberFormat="1" applyFont="1" applyFill="1" applyBorder="1" applyAlignment="1" quotePrefix="1">
      <alignment horizontal="center" vertical="center" wrapText="1"/>
    </xf>
    <xf numFmtId="49" fontId="0" fillId="35" borderId="16"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15" fillId="0" borderId="16"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workbookViewId="0" topLeftCell="A1">
      <selection activeCell="F17" sqref="F17"/>
    </sheetView>
  </sheetViews>
  <sheetFormatPr defaultColWidth="8.75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bestFit="1" customWidth="1"/>
    <col min="9" max="32" width="9.00390625" style="112" bestFit="1" customWidth="1"/>
    <col min="33" max="16384" width="8.75390625" style="112" customWidth="1"/>
  </cols>
  <sheetData>
    <row r="1" ht="15">
      <c r="A1" s="114"/>
    </row>
    <row r="2" spans="1:8" s="110" customFormat="1" ht="18" customHeight="1">
      <c r="A2" s="115" t="s">
        <v>0</v>
      </c>
      <c r="B2" s="115"/>
      <c r="C2" s="115"/>
      <c r="D2" s="115"/>
      <c r="E2" s="115"/>
      <c r="F2" s="115"/>
      <c r="G2" s="153"/>
      <c r="H2" s="153"/>
    </row>
    <row r="3" spans="1:6" ht="9.75" customHeight="1">
      <c r="A3" s="116"/>
      <c r="B3" s="116"/>
      <c r="C3" s="116"/>
      <c r="D3" s="116"/>
      <c r="E3" s="116"/>
      <c r="F3" s="20" t="s">
        <v>1</v>
      </c>
    </row>
    <row r="4" spans="1:6" ht="15" customHeight="1">
      <c r="A4" s="21" t="s">
        <v>2</v>
      </c>
      <c r="B4" s="116"/>
      <c r="C4" s="116"/>
      <c r="D4" s="116"/>
      <c r="E4" s="116"/>
      <c r="F4" s="20" t="s">
        <v>3</v>
      </c>
    </row>
    <row r="5" spans="1:8" s="111" customFormat="1" ht="21.75" customHeight="1">
      <c r="A5" s="208" t="s">
        <v>4</v>
      </c>
      <c r="B5" s="118"/>
      <c r="C5" s="118"/>
      <c r="D5" s="209" t="s">
        <v>5</v>
      </c>
      <c r="E5" s="118"/>
      <c r="F5" s="119"/>
      <c r="G5" s="154"/>
      <c r="H5" s="154"/>
    </row>
    <row r="6" spans="1:8" s="111" customFormat="1" ht="21.75" customHeight="1">
      <c r="A6" s="210" t="s">
        <v>6</v>
      </c>
      <c r="B6" s="211" t="s">
        <v>7</v>
      </c>
      <c r="C6" s="122" t="s">
        <v>8</v>
      </c>
      <c r="D6" s="212" t="s">
        <v>6</v>
      </c>
      <c r="E6" s="211" t="s">
        <v>7</v>
      </c>
      <c r="F6" s="201" t="s">
        <v>8</v>
      </c>
      <c r="G6" s="154"/>
      <c r="H6" s="154"/>
    </row>
    <row r="7" spans="1:8" s="111" customFormat="1" ht="21.75" customHeight="1">
      <c r="A7" s="210" t="s">
        <v>9</v>
      </c>
      <c r="B7" s="122"/>
      <c r="C7" s="212" t="s">
        <v>10</v>
      </c>
      <c r="D7" s="212" t="s">
        <v>9</v>
      </c>
      <c r="E7" s="122"/>
      <c r="F7" s="213" t="s">
        <v>11</v>
      </c>
      <c r="G7" s="154"/>
      <c r="H7" s="154"/>
    </row>
    <row r="8" spans="1:8" s="111" customFormat="1" ht="21.75" customHeight="1">
      <c r="A8" s="214" t="s">
        <v>12</v>
      </c>
      <c r="B8" s="215" t="s">
        <v>10</v>
      </c>
      <c r="C8" s="202">
        <v>331604.56393</v>
      </c>
      <c r="D8" s="216" t="s">
        <v>13</v>
      </c>
      <c r="E8" s="203">
        <v>18</v>
      </c>
      <c r="F8" s="204"/>
      <c r="G8" s="154"/>
      <c r="H8" s="154"/>
    </row>
    <row r="9" spans="1:8" s="111" customFormat="1" ht="21.75" customHeight="1">
      <c r="A9" s="134" t="s">
        <v>14</v>
      </c>
      <c r="B9" s="215" t="s">
        <v>11</v>
      </c>
      <c r="C9" s="202">
        <v>0</v>
      </c>
      <c r="D9" s="216" t="s">
        <v>15</v>
      </c>
      <c r="E9" s="203">
        <v>19</v>
      </c>
      <c r="F9" s="204">
        <v>0</v>
      </c>
      <c r="G9" s="154"/>
      <c r="H9" s="154"/>
    </row>
    <row r="10" spans="1:8" s="111" customFormat="1" ht="21.75" customHeight="1">
      <c r="A10" s="134" t="s">
        <v>16</v>
      </c>
      <c r="B10" s="215" t="s">
        <v>17</v>
      </c>
      <c r="C10" s="202">
        <v>0</v>
      </c>
      <c r="D10" s="216" t="s">
        <v>18</v>
      </c>
      <c r="E10" s="203">
        <v>20</v>
      </c>
      <c r="F10" s="204">
        <v>0</v>
      </c>
      <c r="G10" s="154"/>
      <c r="H10" s="154"/>
    </row>
    <row r="11" spans="1:8" s="111" customFormat="1" ht="21.75" customHeight="1">
      <c r="A11" s="134" t="s">
        <v>19</v>
      </c>
      <c r="B11" s="215" t="s">
        <v>20</v>
      </c>
      <c r="C11" s="202">
        <v>0</v>
      </c>
      <c r="D11" s="216" t="s">
        <v>21</v>
      </c>
      <c r="E11" s="203">
        <v>21</v>
      </c>
      <c r="F11" s="204">
        <v>281990.462534</v>
      </c>
      <c r="G11" s="154"/>
      <c r="H11" s="154"/>
    </row>
    <row r="12" spans="1:8" s="111" customFormat="1" ht="21.75" customHeight="1">
      <c r="A12" s="134" t="s">
        <v>22</v>
      </c>
      <c r="B12" s="215" t="s">
        <v>23</v>
      </c>
      <c r="C12" s="202">
        <v>0</v>
      </c>
      <c r="D12" s="216" t="s">
        <v>24</v>
      </c>
      <c r="E12" s="203">
        <v>22</v>
      </c>
      <c r="F12" s="204">
        <v>8620.879433</v>
      </c>
      <c r="G12" s="154"/>
      <c r="H12" s="154"/>
    </row>
    <row r="13" spans="1:8" s="111" customFormat="1" ht="21.75" customHeight="1">
      <c r="A13" s="134" t="s">
        <v>25</v>
      </c>
      <c r="B13" s="215" t="s">
        <v>26</v>
      </c>
      <c r="C13" s="202">
        <v>38297.360934</v>
      </c>
      <c r="D13" s="216" t="s">
        <v>27</v>
      </c>
      <c r="E13" s="203">
        <v>23</v>
      </c>
      <c r="F13" s="204">
        <v>0</v>
      </c>
      <c r="G13" s="154"/>
      <c r="H13" s="154"/>
    </row>
    <row r="14" spans="1:8" s="111" customFormat="1" ht="21.75" customHeight="1">
      <c r="A14" s="134"/>
      <c r="B14" s="215" t="s">
        <v>28</v>
      </c>
      <c r="D14" s="130" t="s">
        <v>29</v>
      </c>
      <c r="E14" s="203">
        <v>24</v>
      </c>
      <c r="F14" s="204"/>
      <c r="G14" s="154"/>
      <c r="H14" s="154"/>
    </row>
    <row r="15" spans="1:8" s="111" customFormat="1" ht="21.75" customHeight="1">
      <c r="A15" s="134"/>
      <c r="B15" s="215" t="s">
        <v>30</v>
      </c>
      <c r="C15" s="202"/>
      <c r="D15" s="130" t="s">
        <v>31</v>
      </c>
      <c r="E15" s="203">
        <v>25</v>
      </c>
      <c r="F15" s="204">
        <v>49621.6086</v>
      </c>
      <c r="G15" s="154"/>
      <c r="H15" s="154"/>
    </row>
    <row r="16" spans="1:8" s="111" customFormat="1" ht="21.75" customHeight="1">
      <c r="A16" s="134"/>
      <c r="B16" s="215" t="s">
        <v>32</v>
      </c>
      <c r="C16" s="202"/>
      <c r="D16" s="130" t="s">
        <v>33</v>
      </c>
      <c r="E16" s="203">
        <v>26</v>
      </c>
      <c r="F16" s="204">
        <v>260.996</v>
      </c>
      <c r="G16" s="154"/>
      <c r="H16" s="154"/>
    </row>
    <row r="17" spans="1:8" s="111" customFormat="1" ht="21.75" customHeight="1">
      <c r="A17" s="134"/>
      <c r="B17" s="215" t="s">
        <v>34</v>
      </c>
      <c r="C17" s="202"/>
      <c r="D17" s="130" t="s">
        <v>35</v>
      </c>
      <c r="E17" s="203">
        <v>27</v>
      </c>
      <c r="F17" s="204">
        <v>57</v>
      </c>
      <c r="G17" s="154"/>
      <c r="H17" s="154"/>
    </row>
    <row r="18" spans="1:8" s="111" customFormat="1" ht="21.75" customHeight="1">
      <c r="A18" s="134"/>
      <c r="B18" s="215" t="s">
        <v>36</v>
      </c>
      <c r="C18" s="202"/>
      <c r="D18" s="130" t="s">
        <v>37</v>
      </c>
      <c r="E18" s="203">
        <v>28</v>
      </c>
      <c r="F18" s="204">
        <v>1425.569383</v>
      </c>
      <c r="G18" s="154"/>
      <c r="H18" s="154"/>
    </row>
    <row r="19" spans="1:8" s="111" customFormat="1" ht="21.75" customHeight="1">
      <c r="A19" s="134"/>
      <c r="B19" s="215" t="s">
        <v>38</v>
      </c>
      <c r="C19" s="202"/>
      <c r="D19" s="130" t="s">
        <v>39</v>
      </c>
      <c r="E19" s="203">
        <v>29</v>
      </c>
      <c r="F19" s="204">
        <v>19</v>
      </c>
      <c r="G19" s="154"/>
      <c r="H19" s="154"/>
    </row>
    <row r="20" spans="1:8" s="111" customFormat="1" ht="21.75" customHeight="1">
      <c r="A20" s="217" t="s">
        <v>40</v>
      </c>
      <c r="B20" s="215" t="s">
        <v>41</v>
      </c>
      <c r="C20" s="202">
        <f>C8+C13</f>
        <v>369901.924864</v>
      </c>
      <c r="D20" s="218" t="s">
        <v>42</v>
      </c>
      <c r="E20" s="203">
        <v>30</v>
      </c>
      <c r="F20" s="204">
        <f>SUM(F11:F19)</f>
        <v>341995.51595</v>
      </c>
      <c r="G20" s="154"/>
      <c r="H20" s="154"/>
    </row>
    <row r="21" spans="1:8" s="111" customFormat="1" ht="21.75" customHeight="1">
      <c r="A21" s="127" t="s">
        <v>43</v>
      </c>
      <c r="B21" s="215" t="s">
        <v>44</v>
      </c>
      <c r="C21" s="202">
        <v>0</v>
      </c>
      <c r="D21" s="139" t="s">
        <v>45</v>
      </c>
      <c r="E21" s="203">
        <v>31</v>
      </c>
      <c r="F21" s="204">
        <v>0</v>
      </c>
      <c r="G21" s="154"/>
      <c r="H21" s="154"/>
    </row>
    <row r="22" spans="1:8" s="111" customFormat="1" ht="21.75" customHeight="1">
      <c r="A22" s="127" t="s">
        <v>46</v>
      </c>
      <c r="B22" s="215" t="s">
        <v>47</v>
      </c>
      <c r="C22" s="202">
        <v>22280.118042</v>
      </c>
      <c r="D22" s="139" t="s">
        <v>48</v>
      </c>
      <c r="E22" s="203">
        <v>32</v>
      </c>
      <c r="F22" s="204">
        <v>50186.526956</v>
      </c>
      <c r="G22" s="154"/>
      <c r="H22" s="154"/>
    </row>
    <row r="23" spans="1:8" s="111" customFormat="1" ht="21.75" customHeight="1">
      <c r="A23" s="127"/>
      <c r="B23" s="215" t="s">
        <v>49</v>
      </c>
      <c r="C23" s="202"/>
      <c r="D23" s="139"/>
      <c r="E23" s="203">
        <v>33</v>
      </c>
      <c r="F23" s="204"/>
      <c r="G23" s="154"/>
      <c r="H23" s="154"/>
    </row>
    <row r="24" spans="1:6" ht="21.75" customHeight="1">
      <c r="A24" s="219" t="s">
        <v>50</v>
      </c>
      <c r="B24" s="220" t="s">
        <v>51</v>
      </c>
      <c r="C24" s="205">
        <f>C20+C22</f>
        <v>392182.042906</v>
      </c>
      <c r="D24" s="221" t="s">
        <v>50</v>
      </c>
      <c r="E24" s="206">
        <v>34</v>
      </c>
      <c r="F24" s="207">
        <f>F20+F22</f>
        <v>392182.042906</v>
      </c>
    </row>
    <row r="25" spans="1:6" ht="29.25" customHeight="1">
      <c r="A25" s="150" t="s">
        <v>52</v>
      </c>
      <c r="B25" s="151"/>
      <c r="C25" s="151"/>
      <c r="D25" s="151"/>
      <c r="E25" s="151"/>
      <c r="F25" s="151"/>
    </row>
  </sheetData>
  <sheetProtection/>
  <mergeCells count="4">
    <mergeCell ref="A2:F2"/>
    <mergeCell ref="A5:C5"/>
    <mergeCell ref="D5:F5"/>
    <mergeCell ref="A25:F25"/>
  </mergeCells>
  <printOptions horizontalCentered="1"/>
  <pageMargins left="0.35" right="0.35" top="0.59" bottom="0.79" header="0.51" footer="0.2"/>
  <pageSetup fitToHeight="1" fitToWidth="1" horizontalDpi="300" verticalDpi="300" orientation="landscape" paperSize="9" scale="91"/>
</worksheet>
</file>

<file path=xl/worksheets/sheet10.xml><?xml version="1.0" encoding="utf-8"?>
<worksheet xmlns="http://schemas.openxmlformats.org/spreadsheetml/2006/main" xmlns:r="http://schemas.openxmlformats.org/officeDocument/2006/relationships">
  <dimension ref="A1:C4"/>
  <sheetViews>
    <sheetView showGridLines="0" workbookViewId="0" topLeftCell="A1">
      <selection activeCell="B16" sqref="B16"/>
    </sheetView>
  </sheetViews>
  <sheetFormatPr defaultColWidth="7.375" defaultRowHeight="14.25"/>
  <cols>
    <col min="1" max="1" width="43.50390625" style="1" customWidth="1"/>
    <col min="2" max="2" width="35.125" style="1" customWidth="1"/>
    <col min="3" max="16384" width="7.375" style="1" customWidth="1"/>
  </cols>
  <sheetData>
    <row r="1" spans="1:2" ht="27.75" customHeight="1">
      <c r="A1" s="2" t="s">
        <v>365</v>
      </c>
      <c r="B1" s="2"/>
    </row>
    <row r="2" ht="19.5" customHeight="1">
      <c r="B2" s="3" t="s">
        <v>3</v>
      </c>
    </row>
    <row r="3" spans="1:2" ht="29.25" customHeight="1">
      <c r="A3" s="4" t="s">
        <v>366</v>
      </c>
      <c r="B3" s="4" t="s">
        <v>8</v>
      </c>
    </row>
    <row r="4" spans="1:3" ht="29.25" customHeight="1">
      <c r="A4" s="5"/>
      <c r="B4" s="6"/>
      <c r="C4" s="7"/>
    </row>
  </sheetData>
  <sheetProtection/>
  <mergeCells count="1">
    <mergeCell ref="A1:B1"/>
  </mergeCells>
  <printOptions/>
  <pageMargins left="1.89" right="0.75" top="1" bottom="1" header="0.5" footer="0.5"/>
  <pageSetup orientation="portrait" paperSize="9" scale="66"/>
</worksheet>
</file>

<file path=xl/worksheets/sheet2.xml><?xml version="1.0" encoding="utf-8"?>
<worksheet xmlns="http://schemas.openxmlformats.org/spreadsheetml/2006/main" xmlns:r="http://schemas.openxmlformats.org/officeDocument/2006/relationships">
  <dimension ref="A1:M52"/>
  <sheetViews>
    <sheetView zoomScaleSheetLayoutView="160" workbookViewId="0" topLeftCell="A1">
      <selection activeCell="D16" sqref="D16"/>
    </sheetView>
  </sheetViews>
  <sheetFormatPr defaultColWidth="8.75390625" defaultRowHeight="14.25"/>
  <cols>
    <col min="1" max="1" width="10.125" style="159" customWidth="1"/>
    <col min="2" max="2" width="17.25390625" style="159" customWidth="1"/>
    <col min="3" max="9" width="13.625" style="159" customWidth="1"/>
    <col min="10" max="31" width="9.00390625" style="159" bestFit="1" customWidth="1"/>
    <col min="32" max="16384" width="8.75390625" style="159" customWidth="1"/>
  </cols>
  <sheetData>
    <row r="1" spans="1:9" s="156" customFormat="1" ht="22.5">
      <c r="A1" s="160" t="s">
        <v>53</v>
      </c>
      <c r="B1" s="160"/>
      <c r="C1" s="160"/>
      <c r="D1" s="160"/>
      <c r="E1" s="160"/>
      <c r="F1" s="160"/>
      <c r="G1" s="160"/>
      <c r="H1" s="160"/>
      <c r="I1" s="160"/>
    </row>
    <row r="2" spans="1:9" ht="15">
      <c r="A2" s="161"/>
      <c r="B2" s="161"/>
      <c r="C2" s="161"/>
      <c r="D2" s="161"/>
      <c r="E2" s="161"/>
      <c r="F2" s="161"/>
      <c r="G2" s="161"/>
      <c r="H2" s="161"/>
      <c r="I2" s="20" t="s">
        <v>54</v>
      </c>
    </row>
    <row r="3" spans="1:9" ht="15.75" customHeight="1">
      <c r="A3" s="21" t="str">
        <f>'g01收入支出决算总表'!A4</f>
        <v>部门：湖北省监狱管理局</v>
      </c>
      <c r="B3" s="161"/>
      <c r="C3" s="161"/>
      <c r="D3" s="161"/>
      <c r="E3" s="162"/>
      <c r="F3" s="161"/>
      <c r="G3" s="161"/>
      <c r="H3" s="161"/>
      <c r="I3" s="20" t="s">
        <v>3</v>
      </c>
    </row>
    <row r="4" spans="1:10" s="157" customFormat="1" ht="22.5" customHeight="1">
      <c r="A4" s="222" t="s">
        <v>6</v>
      </c>
      <c r="B4" s="164"/>
      <c r="C4" s="223" t="s">
        <v>40</v>
      </c>
      <c r="D4" s="223" t="s">
        <v>55</v>
      </c>
      <c r="E4" s="223" t="s">
        <v>56</v>
      </c>
      <c r="F4" s="223" t="s">
        <v>57</v>
      </c>
      <c r="G4" s="223" t="s">
        <v>58</v>
      </c>
      <c r="H4" s="223" t="s">
        <v>59</v>
      </c>
      <c r="I4" s="224" t="s">
        <v>60</v>
      </c>
      <c r="J4" s="182"/>
    </row>
    <row r="5" spans="1:10" s="157" customFormat="1" ht="22.5" customHeight="1">
      <c r="A5" s="167" t="s">
        <v>61</v>
      </c>
      <c r="B5" s="225" t="s">
        <v>62</v>
      </c>
      <c r="C5" s="168"/>
      <c r="D5" s="168"/>
      <c r="E5" s="168"/>
      <c r="F5" s="168"/>
      <c r="G5" s="168"/>
      <c r="H5" s="168"/>
      <c r="I5" s="196"/>
      <c r="J5" s="182"/>
    </row>
    <row r="6" spans="1:10" s="157" customFormat="1" ht="22.5" customHeight="1">
      <c r="A6" s="171"/>
      <c r="B6" s="168"/>
      <c r="C6" s="168"/>
      <c r="D6" s="168"/>
      <c r="E6" s="168"/>
      <c r="F6" s="168"/>
      <c r="G6" s="168"/>
      <c r="H6" s="168"/>
      <c r="I6" s="196"/>
      <c r="J6" s="182"/>
    </row>
    <row r="7" spans="1:13" ht="22.5" customHeight="1">
      <c r="A7" s="226" t="s">
        <v>63</v>
      </c>
      <c r="B7" s="187"/>
      <c r="C7" s="227" t="s">
        <v>10</v>
      </c>
      <c r="D7" s="227" t="s">
        <v>11</v>
      </c>
      <c r="E7" s="227" t="s">
        <v>17</v>
      </c>
      <c r="F7" s="227" t="s">
        <v>20</v>
      </c>
      <c r="G7" s="227" t="s">
        <v>23</v>
      </c>
      <c r="H7" s="227" t="s">
        <v>26</v>
      </c>
      <c r="I7" s="197" t="s">
        <v>28</v>
      </c>
      <c r="J7" s="184"/>
      <c r="K7" s="198"/>
      <c r="L7" s="199"/>
      <c r="M7" s="199"/>
    </row>
    <row r="8" spans="1:13" ht="22.5" customHeight="1">
      <c r="A8" s="228" t="s">
        <v>64</v>
      </c>
      <c r="B8" s="189"/>
      <c r="C8" s="90">
        <v>369901.924864</v>
      </c>
      <c r="D8" s="90">
        <v>331604.56393</v>
      </c>
      <c r="E8" s="90">
        <v>0</v>
      </c>
      <c r="F8" s="90">
        <v>0</v>
      </c>
      <c r="G8" s="90">
        <v>0</v>
      </c>
      <c r="H8" s="90">
        <v>0</v>
      </c>
      <c r="I8" s="91">
        <v>38297.360934</v>
      </c>
      <c r="J8" s="184"/>
      <c r="K8" s="200"/>
      <c r="L8" s="198"/>
      <c r="M8" s="198"/>
    </row>
    <row r="9" spans="1:13" ht="22.5" customHeight="1">
      <c r="A9" s="190" t="s">
        <v>65</v>
      </c>
      <c r="B9" s="191" t="s">
        <v>66</v>
      </c>
      <c r="C9" s="90">
        <v>307379.835685</v>
      </c>
      <c r="D9" s="90">
        <v>269109.912751</v>
      </c>
      <c r="E9" s="90">
        <v>0</v>
      </c>
      <c r="F9" s="90">
        <v>0</v>
      </c>
      <c r="G9" s="90">
        <v>0</v>
      </c>
      <c r="H9" s="90">
        <v>0</v>
      </c>
      <c r="I9" s="91">
        <v>38269.922933999995</v>
      </c>
      <c r="J9" s="184"/>
      <c r="K9" s="200"/>
      <c r="L9" s="198"/>
      <c r="M9" s="198"/>
    </row>
    <row r="10" spans="1:13" ht="22.5" customHeight="1">
      <c r="A10" s="190" t="s">
        <v>67</v>
      </c>
      <c r="B10" s="191" t="s">
        <v>68</v>
      </c>
      <c r="C10" s="90">
        <v>307379.835685</v>
      </c>
      <c r="D10" s="90">
        <v>269109.912751</v>
      </c>
      <c r="E10" s="90">
        <v>0</v>
      </c>
      <c r="F10" s="90">
        <v>0</v>
      </c>
      <c r="G10" s="90">
        <v>0</v>
      </c>
      <c r="H10" s="90">
        <v>0</v>
      </c>
      <c r="I10" s="91">
        <v>38269.922933999995</v>
      </c>
      <c r="J10" s="184"/>
      <c r="K10" s="198"/>
      <c r="L10" s="198"/>
      <c r="M10" s="198"/>
    </row>
    <row r="11" spans="1:13" ht="22.5" customHeight="1">
      <c r="A11" s="190" t="s">
        <v>69</v>
      </c>
      <c r="B11" s="191" t="s">
        <v>70</v>
      </c>
      <c r="C11" s="90">
        <v>212919.36970799998</v>
      </c>
      <c r="D11" s="90">
        <v>189690.090831</v>
      </c>
      <c r="E11" s="90">
        <v>0</v>
      </c>
      <c r="F11" s="90">
        <v>0</v>
      </c>
      <c r="G11" s="90">
        <v>0</v>
      </c>
      <c r="H11" s="90">
        <v>0</v>
      </c>
      <c r="I11" s="91">
        <v>23229.278877</v>
      </c>
      <c r="J11" s="184"/>
      <c r="K11" s="198"/>
      <c r="L11" s="198"/>
      <c r="M11" s="198"/>
    </row>
    <row r="12" spans="1:13" ht="22.5" customHeight="1">
      <c r="A12" s="190" t="s">
        <v>71</v>
      </c>
      <c r="B12" s="191" t="s">
        <v>72</v>
      </c>
      <c r="C12" s="90">
        <v>28709.450818</v>
      </c>
      <c r="D12" s="90">
        <v>20807</v>
      </c>
      <c r="E12" s="90">
        <v>0</v>
      </c>
      <c r="F12" s="90">
        <v>0</v>
      </c>
      <c r="G12" s="90">
        <v>0</v>
      </c>
      <c r="H12" s="90">
        <v>0</v>
      </c>
      <c r="I12" s="91">
        <v>7902.450818000001</v>
      </c>
      <c r="J12" s="184"/>
      <c r="K12" s="198"/>
      <c r="L12" s="198"/>
      <c r="M12" s="198"/>
    </row>
    <row r="13" spans="1:13" ht="22.5" customHeight="1">
      <c r="A13" s="190" t="s">
        <v>73</v>
      </c>
      <c r="B13" s="191" t="s">
        <v>74</v>
      </c>
      <c r="C13" s="90">
        <v>36404.039602</v>
      </c>
      <c r="D13" s="90">
        <v>31187.51182</v>
      </c>
      <c r="E13" s="90">
        <v>0</v>
      </c>
      <c r="F13" s="90">
        <v>0</v>
      </c>
      <c r="G13" s="90">
        <v>0</v>
      </c>
      <c r="H13" s="90">
        <v>0</v>
      </c>
      <c r="I13" s="91">
        <v>5216.527782</v>
      </c>
      <c r="J13" s="184"/>
      <c r="K13" s="198"/>
      <c r="L13" s="198"/>
      <c r="M13" s="198"/>
    </row>
    <row r="14" spans="1:13" ht="22.5" customHeight="1">
      <c r="A14" s="190" t="s">
        <v>75</v>
      </c>
      <c r="B14" s="191" t="s">
        <v>76</v>
      </c>
      <c r="C14" s="90">
        <v>29346.975556999998</v>
      </c>
      <c r="D14" s="90">
        <v>27425.3101</v>
      </c>
      <c r="E14" s="90">
        <v>0</v>
      </c>
      <c r="F14" s="90">
        <v>0</v>
      </c>
      <c r="G14" s="90">
        <v>0</v>
      </c>
      <c r="H14" s="90">
        <v>0</v>
      </c>
      <c r="I14" s="90">
        <v>1921.665457</v>
      </c>
      <c r="J14" s="184"/>
      <c r="K14" s="198"/>
      <c r="L14" s="198"/>
      <c r="M14" s="198"/>
    </row>
    <row r="15" spans="1:13" ht="22.5" customHeight="1">
      <c r="A15" s="190" t="s">
        <v>77</v>
      </c>
      <c r="B15" s="191" t="s">
        <v>78</v>
      </c>
      <c r="C15" s="90">
        <v>10134.104129000001</v>
      </c>
      <c r="D15" s="90">
        <v>10134.104129000001</v>
      </c>
      <c r="E15" s="90">
        <v>0</v>
      </c>
      <c r="F15" s="90">
        <v>0</v>
      </c>
      <c r="G15" s="90">
        <v>0</v>
      </c>
      <c r="H15" s="90">
        <v>0</v>
      </c>
      <c r="I15" s="91">
        <v>0</v>
      </c>
      <c r="J15" s="184"/>
      <c r="K15" s="198"/>
      <c r="L15" s="198"/>
      <c r="M15" s="198"/>
    </row>
    <row r="16" spans="1:13" ht="22.5" customHeight="1">
      <c r="A16" s="190" t="s">
        <v>79</v>
      </c>
      <c r="B16" s="191" t="s">
        <v>80</v>
      </c>
      <c r="C16" s="90">
        <v>10134.104129000001</v>
      </c>
      <c r="D16" s="90">
        <v>10134.104129000001</v>
      </c>
      <c r="E16" s="90">
        <v>0</v>
      </c>
      <c r="F16" s="90">
        <v>0</v>
      </c>
      <c r="G16" s="90">
        <v>0</v>
      </c>
      <c r="H16" s="90">
        <v>0</v>
      </c>
      <c r="I16" s="91">
        <v>0</v>
      </c>
      <c r="J16" s="184"/>
      <c r="K16" s="198"/>
      <c r="L16" s="198"/>
      <c r="M16" s="198"/>
    </row>
    <row r="17" spans="1:13" ht="22.5" customHeight="1">
      <c r="A17" s="190" t="s">
        <v>81</v>
      </c>
      <c r="B17" s="191" t="s">
        <v>82</v>
      </c>
      <c r="C17" s="90">
        <v>51.475</v>
      </c>
      <c r="D17" s="90">
        <v>51.475</v>
      </c>
      <c r="E17" s="90">
        <v>0</v>
      </c>
      <c r="F17" s="90">
        <v>0</v>
      </c>
      <c r="G17" s="90">
        <v>0</v>
      </c>
      <c r="H17" s="90">
        <v>0</v>
      </c>
      <c r="I17" s="91">
        <v>0</v>
      </c>
      <c r="J17" s="184"/>
      <c r="K17" s="198"/>
      <c r="L17" s="198"/>
      <c r="M17" s="198"/>
    </row>
    <row r="18" spans="1:13" ht="22.5" customHeight="1">
      <c r="A18" s="190" t="s">
        <v>83</v>
      </c>
      <c r="B18" s="191" t="s">
        <v>84</v>
      </c>
      <c r="C18" s="90">
        <v>10032.689129</v>
      </c>
      <c r="D18" s="90">
        <v>10032.689129</v>
      </c>
      <c r="E18" s="90">
        <v>0</v>
      </c>
      <c r="F18" s="90">
        <v>0</v>
      </c>
      <c r="G18" s="90">
        <v>0</v>
      </c>
      <c r="H18" s="90">
        <v>0</v>
      </c>
      <c r="I18" s="91">
        <v>0</v>
      </c>
      <c r="J18" s="184"/>
      <c r="K18" s="198"/>
      <c r="L18" s="198"/>
      <c r="M18" s="198"/>
    </row>
    <row r="19" spans="1:13" ht="22.5" customHeight="1">
      <c r="A19" s="190" t="s">
        <v>85</v>
      </c>
      <c r="B19" s="191" t="s">
        <v>86</v>
      </c>
      <c r="C19" s="90">
        <v>49.94</v>
      </c>
      <c r="D19" s="90">
        <v>49.94</v>
      </c>
      <c r="E19" s="90">
        <v>0</v>
      </c>
      <c r="F19" s="90">
        <v>0</v>
      </c>
      <c r="G19" s="90">
        <v>0</v>
      </c>
      <c r="H19" s="90">
        <v>0</v>
      </c>
      <c r="I19" s="91">
        <v>0</v>
      </c>
      <c r="J19" s="184"/>
      <c r="K19" s="198"/>
      <c r="L19" s="198"/>
      <c r="M19" s="198"/>
    </row>
    <row r="20" spans="1:13" ht="22.5" customHeight="1">
      <c r="A20" s="190" t="s">
        <v>87</v>
      </c>
      <c r="B20" s="191" t="s">
        <v>88</v>
      </c>
      <c r="C20" s="90">
        <v>49621.6086</v>
      </c>
      <c r="D20" s="90">
        <v>49621.6086</v>
      </c>
      <c r="E20" s="90">
        <v>0</v>
      </c>
      <c r="F20" s="90">
        <v>0</v>
      </c>
      <c r="G20" s="90">
        <v>0</v>
      </c>
      <c r="H20" s="90">
        <v>0</v>
      </c>
      <c r="I20" s="91">
        <v>0</v>
      </c>
      <c r="J20" s="184"/>
      <c r="K20" s="198"/>
      <c r="L20" s="198"/>
      <c r="M20" s="198"/>
    </row>
    <row r="21" spans="1:13" ht="22.5" customHeight="1">
      <c r="A21" s="190" t="s">
        <v>89</v>
      </c>
      <c r="B21" s="191" t="s">
        <v>90</v>
      </c>
      <c r="C21" s="90">
        <v>49561.6086</v>
      </c>
      <c r="D21" s="90">
        <v>49561.6086</v>
      </c>
      <c r="E21" s="90">
        <v>0</v>
      </c>
      <c r="F21" s="90">
        <v>0</v>
      </c>
      <c r="G21" s="90">
        <v>0</v>
      </c>
      <c r="H21" s="90">
        <v>0</v>
      </c>
      <c r="I21" s="91">
        <v>0</v>
      </c>
      <c r="J21" s="184"/>
      <c r="K21" s="198"/>
      <c r="L21" s="198"/>
      <c r="M21" s="198"/>
    </row>
    <row r="22" spans="1:13" ht="22.5" customHeight="1">
      <c r="A22" s="190" t="s">
        <v>91</v>
      </c>
      <c r="B22" s="191" t="s">
        <v>92</v>
      </c>
      <c r="C22" s="90">
        <v>48371.6086</v>
      </c>
      <c r="D22" s="90">
        <v>48371.6086</v>
      </c>
      <c r="E22" s="90">
        <v>0</v>
      </c>
      <c r="F22" s="90">
        <v>0</v>
      </c>
      <c r="G22" s="90">
        <v>0</v>
      </c>
      <c r="H22" s="90">
        <v>0</v>
      </c>
      <c r="I22" s="91">
        <v>0</v>
      </c>
      <c r="J22" s="184"/>
      <c r="K22" s="198"/>
      <c r="L22" s="198"/>
      <c r="M22" s="198"/>
    </row>
    <row r="23" spans="1:13" ht="22.5" customHeight="1">
      <c r="A23" s="190" t="s">
        <v>93</v>
      </c>
      <c r="B23" s="191" t="s">
        <v>94</v>
      </c>
      <c r="C23" s="90">
        <v>864</v>
      </c>
      <c r="D23" s="90">
        <v>864</v>
      </c>
      <c r="E23" s="90">
        <v>0</v>
      </c>
      <c r="F23" s="90">
        <v>0</v>
      </c>
      <c r="G23" s="90">
        <v>0</v>
      </c>
      <c r="H23" s="90">
        <v>0</v>
      </c>
      <c r="I23" s="91">
        <v>0</v>
      </c>
      <c r="J23" s="184"/>
      <c r="K23" s="198"/>
      <c r="L23" s="198"/>
      <c r="M23" s="198"/>
    </row>
    <row r="24" spans="1:13" ht="22.5" customHeight="1">
      <c r="A24" s="190" t="s">
        <v>95</v>
      </c>
      <c r="B24" s="191" t="s">
        <v>96</v>
      </c>
      <c r="C24" s="90">
        <v>326</v>
      </c>
      <c r="D24" s="90">
        <v>326</v>
      </c>
      <c r="E24" s="90">
        <v>0</v>
      </c>
      <c r="F24" s="90">
        <v>0</v>
      </c>
      <c r="G24" s="90">
        <v>0</v>
      </c>
      <c r="H24" s="90">
        <v>0</v>
      </c>
      <c r="I24" s="91">
        <v>0</v>
      </c>
      <c r="J24" s="184"/>
      <c r="K24" s="198"/>
      <c r="L24" s="198"/>
      <c r="M24" s="198"/>
    </row>
    <row r="25" spans="1:13" ht="22.5" customHeight="1">
      <c r="A25" s="190" t="s">
        <v>97</v>
      </c>
      <c r="B25" s="191" t="s">
        <v>98</v>
      </c>
      <c r="C25" s="90">
        <v>60</v>
      </c>
      <c r="D25" s="90">
        <v>60</v>
      </c>
      <c r="E25" s="90">
        <v>0</v>
      </c>
      <c r="F25" s="90">
        <v>0</v>
      </c>
      <c r="G25" s="90">
        <v>0</v>
      </c>
      <c r="H25" s="90">
        <v>0</v>
      </c>
      <c r="I25" s="91">
        <v>0</v>
      </c>
      <c r="J25" s="184"/>
      <c r="K25" s="198"/>
      <c r="L25" s="198"/>
      <c r="M25" s="198"/>
    </row>
    <row r="26" spans="1:13" ht="22.5" customHeight="1">
      <c r="A26" s="190" t="s">
        <v>99</v>
      </c>
      <c r="B26" s="191" t="s">
        <v>100</v>
      </c>
      <c r="C26" s="90">
        <v>60</v>
      </c>
      <c r="D26" s="90">
        <v>60</v>
      </c>
      <c r="E26" s="90">
        <v>0</v>
      </c>
      <c r="F26" s="90">
        <v>0</v>
      </c>
      <c r="G26" s="90">
        <v>0</v>
      </c>
      <c r="H26" s="90">
        <v>0</v>
      </c>
      <c r="I26" s="91">
        <v>0</v>
      </c>
      <c r="J26" s="184"/>
      <c r="K26" s="198"/>
      <c r="L26" s="198"/>
      <c r="M26" s="198"/>
    </row>
    <row r="27" spans="1:13" ht="22.5" customHeight="1">
      <c r="A27" s="190" t="s">
        <v>101</v>
      </c>
      <c r="B27" s="191" t="s">
        <v>102</v>
      </c>
      <c r="C27" s="90">
        <v>260.996</v>
      </c>
      <c r="D27" s="90">
        <v>260.996</v>
      </c>
      <c r="E27" s="90">
        <v>0</v>
      </c>
      <c r="F27" s="90">
        <v>0</v>
      </c>
      <c r="G27" s="90">
        <v>0</v>
      </c>
      <c r="H27" s="90">
        <v>0</v>
      </c>
      <c r="I27" s="91">
        <v>0</v>
      </c>
      <c r="J27" s="184"/>
      <c r="K27" s="198"/>
      <c r="L27" s="198"/>
      <c r="M27" s="198"/>
    </row>
    <row r="28" spans="1:13" ht="22.5" customHeight="1">
      <c r="A28" s="190" t="s">
        <v>103</v>
      </c>
      <c r="B28" s="191" t="s">
        <v>104</v>
      </c>
      <c r="C28" s="90">
        <v>237.996</v>
      </c>
      <c r="D28" s="90">
        <v>237.996</v>
      </c>
      <c r="E28" s="90">
        <v>0</v>
      </c>
      <c r="F28" s="90">
        <v>0</v>
      </c>
      <c r="G28" s="90">
        <v>0</v>
      </c>
      <c r="H28" s="90">
        <v>0</v>
      </c>
      <c r="I28" s="91">
        <v>0</v>
      </c>
      <c r="J28" s="184"/>
      <c r="K28" s="198"/>
      <c r="L28" s="198"/>
      <c r="M28" s="198"/>
    </row>
    <row r="29" spans="1:13" ht="22.5" customHeight="1">
      <c r="A29" s="190" t="s">
        <v>105</v>
      </c>
      <c r="B29" s="191" t="s">
        <v>106</v>
      </c>
      <c r="C29" s="90">
        <v>175.42</v>
      </c>
      <c r="D29" s="90">
        <v>175.42</v>
      </c>
      <c r="E29" s="90">
        <v>0</v>
      </c>
      <c r="F29" s="90">
        <v>0</v>
      </c>
      <c r="G29" s="90">
        <v>0</v>
      </c>
      <c r="H29" s="90">
        <v>0</v>
      </c>
      <c r="I29" s="91">
        <v>0</v>
      </c>
      <c r="J29" s="184"/>
      <c r="K29" s="198"/>
      <c r="L29" s="198"/>
      <c r="M29" s="198"/>
    </row>
    <row r="30" spans="1:13" ht="22.5" customHeight="1">
      <c r="A30" s="190" t="s">
        <v>107</v>
      </c>
      <c r="B30" s="191" t="s">
        <v>108</v>
      </c>
      <c r="C30" s="90">
        <v>62.576</v>
      </c>
      <c r="D30" s="90">
        <v>62.576</v>
      </c>
      <c r="E30" s="90">
        <v>0</v>
      </c>
      <c r="F30" s="90">
        <v>0</v>
      </c>
      <c r="G30" s="90">
        <v>0</v>
      </c>
      <c r="H30" s="90">
        <v>0</v>
      </c>
      <c r="I30" s="91">
        <v>0</v>
      </c>
      <c r="J30" s="184"/>
      <c r="K30" s="198"/>
      <c r="L30" s="198"/>
      <c r="M30" s="198"/>
    </row>
    <row r="31" spans="1:13" ht="22.5" customHeight="1">
      <c r="A31" s="190" t="s">
        <v>109</v>
      </c>
      <c r="B31" s="191" t="s">
        <v>110</v>
      </c>
      <c r="C31" s="90">
        <v>23</v>
      </c>
      <c r="D31" s="90">
        <v>23</v>
      </c>
      <c r="E31" s="90">
        <v>0</v>
      </c>
      <c r="F31" s="90">
        <v>0</v>
      </c>
      <c r="G31" s="90">
        <v>0</v>
      </c>
      <c r="H31" s="90">
        <v>0</v>
      </c>
      <c r="I31" s="91">
        <v>0</v>
      </c>
      <c r="J31" s="184"/>
      <c r="K31" s="198"/>
      <c r="L31" s="198"/>
      <c r="M31" s="198"/>
    </row>
    <row r="32" spans="1:13" ht="22.5" customHeight="1">
      <c r="A32" s="190" t="s">
        <v>111</v>
      </c>
      <c r="B32" s="191" t="s">
        <v>112</v>
      </c>
      <c r="C32" s="90">
        <v>9</v>
      </c>
      <c r="D32" s="90">
        <v>9</v>
      </c>
      <c r="E32" s="90">
        <v>0</v>
      </c>
      <c r="F32" s="90">
        <v>0</v>
      </c>
      <c r="G32" s="90">
        <v>0</v>
      </c>
      <c r="H32" s="90">
        <v>0</v>
      </c>
      <c r="I32" s="91">
        <v>0</v>
      </c>
      <c r="J32" s="184"/>
      <c r="K32" s="198"/>
      <c r="L32" s="198"/>
      <c r="M32" s="198"/>
    </row>
    <row r="33" spans="1:13" ht="22.5" customHeight="1">
      <c r="A33" s="190" t="s">
        <v>113</v>
      </c>
      <c r="B33" s="191" t="s">
        <v>114</v>
      </c>
      <c r="C33" s="90">
        <v>14</v>
      </c>
      <c r="D33" s="90">
        <v>14</v>
      </c>
      <c r="E33" s="90">
        <v>0</v>
      </c>
      <c r="F33" s="90">
        <v>0</v>
      </c>
      <c r="G33" s="90">
        <v>0</v>
      </c>
      <c r="H33" s="90">
        <v>0</v>
      </c>
      <c r="I33" s="91">
        <v>0</v>
      </c>
      <c r="J33" s="184"/>
      <c r="K33" s="198"/>
      <c r="L33" s="198"/>
      <c r="M33" s="198"/>
    </row>
    <row r="34" spans="1:13" ht="22.5" customHeight="1">
      <c r="A34" s="190" t="s">
        <v>115</v>
      </c>
      <c r="B34" s="191" t="s">
        <v>116</v>
      </c>
      <c r="C34" s="90">
        <v>57</v>
      </c>
      <c r="D34" s="90">
        <v>57</v>
      </c>
      <c r="E34" s="90">
        <v>0</v>
      </c>
      <c r="F34" s="90">
        <v>0</v>
      </c>
      <c r="G34" s="90">
        <v>0</v>
      </c>
      <c r="H34" s="90">
        <v>0</v>
      </c>
      <c r="I34" s="91">
        <v>0</v>
      </c>
      <c r="J34" s="184"/>
      <c r="K34" s="198"/>
      <c r="L34" s="198"/>
      <c r="M34" s="198"/>
    </row>
    <row r="35" spans="1:13" ht="22.5" customHeight="1">
      <c r="A35" s="190" t="s">
        <v>117</v>
      </c>
      <c r="B35" s="191" t="s">
        <v>118</v>
      </c>
      <c r="C35" s="90">
        <v>57</v>
      </c>
      <c r="D35" s="90">
        <v>57</v>
      </c>
      <c r="E35" s="90">
        <v>0</v>
      </c>
      <c r="F35" s="90">
        <v>0</v>
      </c>
      <c r="G35" s="90">
        <v>0</v>
      </c>
      <c r="H35" s="90">
        <v>0</v>
      </c>
      <c r="I35" s="91">
        <v>0</v>
      </c>
      <c r="J35" s="184"/>
      <c r="K35" s="198"/>
      <c r="L35" s="198"/>
      <c r="M35" s="198"/>
    </row>
    <row r="36" spans="1:13" ht="22.5" customHeight="1">
      <c r="A36" s="190" t="s">
        <v>119</v>
      </c>
      <c r="B36" s="191" t="s">
        <v>120</v>
      </c>
      <c r="C36" s="90">
        <v>57</v>
      </c>
      <c r="D36" s="90">
        <v>57</v>
      </c>
      <c r="E36" s="90">
        <v>0</v>
      </c>
      <c r="F36" s="90">
        <v>0</v>
      </c>
      <c r="G36" s="90">
        <v>0</v>
      </c>
      <c r="H36" s="90">
        <v>0</v>
      </c>
      <c r="I36" s="91">
        <v>0</v>
      </c>
      <c r="J36" s="184"/>
      <c r="K36" s="198"/>
      <c r="L36" s="198"/>
      <c r="M36" s="198"/>
    </row>
    <row r="37" spans="1:13" ht="22.5" customHeight="1">
      <c r="A37" s="190" t="s">
        <v>121</v>
      </c>
      <c r="B37" s="191" t="s">
        <v>122</v>
      </c>
      <c r="C37" s="90">
        <v>2382.2743800000003</v>
      </c>
      <c r="D37" s="90">
        <v>2354.83638</v>
      </c>
      <c r="E37" s="90">
        <v>0</v>
      </c>
      <c r="F37" s="90">
        <v>0</v>
      </c>
      <c r="G37" s="90">
        <v>0</v>
      </c>
      <c r="H37" s="90">
        <v>0</v>
      </c>
      <c r="I37" s="91">
        <v>27.438</v>
      </c>
      <c r="J37" s="184"/>
      <c r="K37" s="198"/>
      <c r="L37" s="198"/>
      <c r="M37" s="198"/>
    </row>
    <row r="38" spans="1:13" ht="22.5" customHeight="1">
      <c r="A38" s="190" t="s">
        <v>123</v>
      </c>
      <c r="B38" s="191" t="s">
        <v>124</v>
      </c>
      <c r="C38" s="90">
        <v>330.546956</v>
      </c>
      <c r="D38" s="90">
        <v>303.108956</v>
      </c>
      <c r="E38" s="90">
        <v>0</v>
      </c>
      <c r="F38" s="90">
        <v>0</v>
      </c>
      <c r="G38" s="90">
        <v>0</v>
      </c>
      <c r="H38" s="90">
        <v>0</v>
      </c>
      <c r="I38" s="91">
        <v>27.438</v>
      </c>
      <c r="J38" s="184"/>
      <c r="K38" s="198"/>
      <c r="L38" s="198"/>
      <c r="M38" s="198"/>
    </row>
    <row r="39" spans="1:13" ht="22.5" customHeight="1">
      <c r="A39" s="190" t="s">
        <v>125</v>
      </c>
      <c r="B39" s="191" t="s">
        <v>126</v>
      </c>
      <c r="C39" s="90">
        <v>330.546956</v>
      </c>
      <c r="D39" s="90">
        <v>303.108956</v>
      </c>
      <c r="E39" s="90">
        <v>0</v>
      </c>
      <c r="F39" s="90">
        <v>0</v>
      </c>
      <c r="G39" s="90">
        <v>0</v>
      </c>
      <c r="H39" s="90">
        <v>0</v>
      </c>
      <c r="I39" s="91">
        <v>27.438</v>
      </c>
      <c r="J39" s="184"/>
      <c r="K39" s="198"/>
      <c r="L39" s="198"/>
      <c r="M39" s="198"/>
    </row>
    <row r="40" spans="1:13" ht="22.5" customHeight="1">
      <c r="A40" s="190" t="s">
        <v>127</v>
      </c>
      <c r="B40" s="191" t="s">
        <v>128</v>
      </c>
      <c r="C40" s="90">
        <v>2051.7274239999997</v>
      </c>
      <c r="D40" s="90">
        <v>2051.7274239999997</v>
      </c>
      <c r="E40" s="90">
        <v>0</v>
      </c>
      <c r="F40" s="90">
        <v>0</v>
      </c>
      <c r="G40" s="90">
        <v>0</v>
      </c>
      <c r="H40" s="90">
        <v>0</v>
      </c>
      <c r="I40" s="91">
        <v>0</v>
      </c>
      <c r="J40" s="184"/>
      <c r="K40" s="198"/>
      <c r="L40" s="198"/>
      <c r="M40" s="198"/>
    </row>
    <row r="41" spans="1:13" ht="22.5" customHeight="1">
      <c r="A41" s="190" t="s">
        <v>129</v>
      </c>
      <c r="B41" s="191" t="s">
        <v>130</v>
      </c>
      <c r="C41" s="90">
        <v>20</v>
      </c>
      <c r="D41" s="90">
        <v>20</v>
      </c>
      <c r="E41" s="90">
        <v>0</v>
      </c>
      <c r="F41" s="90">
        <v>0</v>
      </c>
      <c r="G41" s="90">
        <v>0</v>
      </c>
      <c r="H41" s="90">
        <v>0</v>
      </c>
      <c r="I41" s="91">
        <v>0</v>
      </c>
      <c r="J41" s="184"/>
      <c r="K41" s="198"/>
      <c r="L41" s="198"/>
      <c r="M41" s="198"/>
    </row>
    <row r="42" spans="1:13" ht="22.5" customHeight="1">
      <c r="A42" s="190" t="s">
        <v>131</v>
      </c>
      <c r="B42" s="191" t="s">
        <v>132</v>
      </c>
      <c r="C42" s="90">
        <v>1631.727424</v>
      </c>
      <c r="D42" s="90">
        <v>1631.727424</v>
      </c>
      <c r="E42" s="90">
        <v>0</v>
      </c>
      <c r="F42" s="90">
        <v>0</v>
      </c>
      <c r="G42" s="90">
        <v>0</v>
      </c>
      <c r="H42" s="90">
        <v>0</v>
      </c>
      <c r="I42" s="91">
        <v>0</v>
      </c>
      <c r="J42" s="184"/>
      <c r="K42" s="198"/>
      <c r="L42" s="198"/>
      <c r="M42" s="198"/>
    </row>
    <row r="43" spans="1:13" ht="22.5" customHeight="1">
      <c r="A43" s="190" t="s">
        <v>133</v>
      </c>
      <c r="B43" s="191" t="s">
        <v>134</v>
      </c>
      <c r="C43" s="90">
        <v>400</v>
      </c>
      <c r="D43" s="90">
        <v>400</v>
      </c>
      <c r="E43" s="90">
        <v>0</v>
      </c>
      <c r="F43" s="90">
        <v>0</v>
      </c>
      <c r="G43" s="90">
        <v>0</v>
      </c>
      <c r="H43" s="90">
        <v>0</v>
      </c>
      <c r="I43" s="91">
        <v>0</v>
      </c>
      <c r="J43" s="184"/>
      <c r="K43" s="198"/>
      <c r="L43" s="198"/>
      <c r="M43" s="198"/>
    </row>
    <row r="44" spans="1:13" ht="22.5" customHeight="1">
      <c r="A44" s="190" t="s">
        <v>135</v>
      </c>
      <c r="B44" s="191" t="s">
        <v>136</v>
      </c>
      <c r="C44" s="90">
        <v>19</v>
      </c>
      <c r="D44" s="90">
        <v>19</v>
      </c>
      <c r="E44" s="90">
        <v>0</v>
      </c>
      <c r="F44" s="90">
        <v>0</v>
      </c>
      <c r="G44" s="90">
        <v>0</v>
      </c>
      <c r="H44" s="90">
        <v>0</v>
      </c>
      <c r="I44" s="91">
        <v>0</v>
      </c>
      <c r="J44" s="184"/>
      <c r="K44" s="198"/>
      <c r="L44" s="198"/>
      <c r="M44" s="198"/>
    </row>
    <row r="45" spans="1:13" ht="22.5" customHeight="1">
      <c r="A45" s="190" t="s">
        <v>137</v>
      </c>
      <c r="B45" s="191" t="s">
        <v>138</v>
      </c>
      <c r="C45" s="90">
        <v>19</v>
      </c>
      <c r="D45" s="90">
        <v>19</v>
      </c>
      <c r="E45" s="90">
        <v>0</v>
      </c>
      <c r="F45" s="90">
        <v>0</v>
      </c>
      <c r="G45" s="90">
        <v>0</v>
      </c>
      <c r="H45" s="90">
        <v>0</v>
      </c>
      <c r="I45" s="91">
        <v>0</v>
      </c>
      <c r="J45" s="184"/>
      <c r="K45" s="198"/>
      <c r="L45" s="198"/>
      <c r="M45" s="198"/>
    </row>
    <row r="46" spans="1:13" ht="22.5" customHeight="1">
      <c r="A46" s="190" t="s">
        <v>139</v>
      </c>
      <c r="B46" s="191" t="s">
        <v>140</v>
      </c>
      <c r="C46" s="90">
        <v>19</v>
      </c>
      <c r="D46" s="90">
        <v>19</v>
      </c>
      <c r="E46" s="90">
        <v>0</v>
      </c>
      <c r="F46" s="90">
        <v>0</v>
      </c>
      <c r="G46" s="90">
        <v>0</v>
      </c>
      <c r="H46" s="90">
        <v>0</v>
      </c>
      <c r="I46" s="91">
        <v>0</v>
      </c>
      <c r="J46" s="184"/>
      <c r="K46" s="198"/>
      <c r="L46" s="198"/>
      <c r="M46" s="198"/>
    </row>
    <row r="47" spans="1:13" ht="22.5" customHeight="1">
      <c r="A47" s="190" t="s">
        <v>141</v>
      </c>
      <c r="B47" s="191" t="s">
        <v>142</v>
      </c>
      <c r="C47" s="90">
        <v>47.10607</v>
      </c>
      <c r="D47" s="90">
        <v>47.10607</v>
      </c>
      <c r="E47" s="90">
        <v>0</v>
      </c>
      <c r="F47" s="90">
        <v>0</v>
      </c>
      <c r="G47" s="90">
        <v>0</v>
      </c>
      <c r="H47" s="90">
        <v>0</v>
      </c>
      <c r="I47" s="91">
        <v>0</v>
      </c>
      <c r="J47" s="184"/>
      <c r="K47" s="198"/>
      <c r="L47" s="198"/>
      <c r="M47" s="198"/>
    </row>
    <row r="48" spans="1:13" ht="22.5" customHeight="1">
      <c r="A48" s="190" t="s">
        <v>143</v>
      </c>
      <c r="B48" s="191" t="s">
        <v>144</v>
      </c>
      <c r="C48" s="90">
        <v>47.10607</v>
      </c>
      <c r="D48" s="90">
        <v>47.10607</v>
      </c>
      <c r="E48" s="90">
        <v>0</v>
      </c>
      <c r="F48" s="90">
        <v>0</v>
      </c>
      <c r="G48" s="90">
        <v>0</v>
      </c>
      <c r="H48" s="90">
        <v>0</v>
      </c>
      <c r="I48" s="91">
        <v>0</v>
      </c>
      <c r="J48" s="184"/>
      <c r="K48" s="198"/>
      <c r="L48" s="198"/>
      <c r="M48" s="198"/>
    </row>
    <row r="49" spans="1:13" ht="22.5" customHeight="1">
      <c r="A49" s="192" t="s">
        <v>145</v>
      </c>
      <c r="B49" s="193" t="s">
        <v>146</v>
      </c>
      <c r="C49" s="98">
        <v>47.10607</v>
      </c>
      <c r="D49" s="98">
        <v>47.10607</v>
      </c>
      <c r="E49" s="98">
        <v>0</v>
      </c>
      <c r="F49" s="98">
        <v>0</v>
      </c>
      <c r="G49" s="98">
        <v>0</v>
      </c>
      <c r="H49" s="98">
        <v>0</v>
      </c>
      <c r="I49" s="99">
        <v>0</v>
      </c>
      <c r="J49" s="184"/>
      <c r="K49" s="198"/>
      <c r="L49" s="198"/>
      <c r="M49" s="198"/>
    </row>
    <row r="50" spans="1:9" ht="30.75" customHeight="1">
      <c r="A50" s="178" t="s">
        <v>147</v>
      </c>
      <c r="B50" s="179"/>
      <c r="C50" s="179"/>
      <c r="D50" s="179"/>
      <c r="E50" s="179"/>
      <c r="F50" s="179"/>
      <c r="G50" s="179"/>
      <c r="H50" s="179"/>
      <c r="I50" s="179"/>
    </row>
    <row r="51" ht="15">
      <c r="A51" s="194"/>
    </row>
    <row r="52" ht="15">
      <c r="A52" s="194"/>
    </row>
  </sheetData>
  <sheetProtection/>
  <mergeCells count="14">
    <mergeCell ref="A1:I1"/>
    <mergeCell ref="A4:B4"/>
    <mergeCell ref="A7:B7"/>
    <mergeCell ref="A8:B8"/>
    <mergeCell ref="A50:I50"/>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B20" sqref="B20"/>
    </sheetView>
  </sheetViews>
  <sheetFormatPr defaultColWidth="8.75390625" defaultRowHeight="14.25"/>
  <cols>
    <col min="1" max="1" width="10.00390625" style="159" customWidth="1"/>
    <col min="2" max="2" width="47.50390625" style="159" customWidth="1"/>
    <col min="3" max="3" width="14.375" style="159" customWidth="1"/>
    <col min="4" max="8" width="14.625" style="159" customWidth="1"/>
    <col min="9" max="9" width="9.00390625" style="159" bestFit="1" customWidth="1"/>
    <col min="10" max="10" width="12.625" style="159" customWidth="1"/>
    <col min="11" max="31" width="9.00390625" style="159" bestFit="1" customWidth="1"/>
    <col min="32" max="16384" width="8.75390625" style="159" customWidth="1"/>
  </cols>
  <sheetData>
    <row r="1" spans="1:8" s="156" customFormat="1" ht="22.5">
      <c r="A1" s="160" t="s">
        <v>148</v>
      </c>
      <c r="B1" s="160"/>
      <c r="C1" s="160"/>
      <c r="D1" s="160"/>
      <c r="E1" s="160"/>
      <c r="F1" s="160"/>
      <c r="G1" s="160"/>
      <c r="H1" s="160"/>
    </row>
    <row r="2" spans="1:8" ht="15">
      <c r="A2" s="161"/>
      <c r="B2" s="161"/>
      <c r="C2" s="161"/>
      <c r="D2" s="161"/>
      <c r="E2" s="161"/>
      <c r="F2" s="161"/>
      <c r="G2" s="161"/>
      <c r="H2" s="20" t="s">
        <v>149</v>
      </c>
    </row>
    <row r="3" spans="1:8" ht="15.75">
      <c r="A3" s="21" t="str">
        <f>'g02收入决算表'!A3</f>
        <v>部门：湖北省监狱管理局</v>
      </c>
      <c r="B3" s="161"/>
      <c r="C3" s="161"/>
      <c r="D3" s="161"/>
      <c r="E3" s="162"/>
      <c r="F3" s="161"/>
      <c r="G3" s="161"/>
      <c r="H3" s="20" t="s">
        <v>3</v>
      </c>
    </row>
    <row r="4" spans="1:9" s="157" customFormat="1" ht="22.5" customHeight="1">
      <c r="A4" s="222" t="s">
        <v>6</v>
      </c>
      <c r="B4" s="164"/>
      <c r="C4" s="223" t="s">
        <v>42</v>
      </c>
      <c r="D4" s="223" t="s">
        <v>150</v>
      </c>
      <c r="E4" s="229" t="s">
        <v>151</v>
      </c>
      <c r="F4" s="229" t="s">
        <v>152</v>
      </c>
      <c r="G4" s="165" t="s">
        <v>153</v>
      </c>
      <c r="H4" s="230" t="s">
        <v>154</v>
      </c>
      <c r="I4" s="182"/>
    </row>
    <row r="5" spans="1:9" s="157" customFormat="1" ht="22.5" customHeight="1">
      <c r="A5" s="167" t="s">
        <v>61</v>
      </c>
      <c r="B5" s="225" t="s">
        <v>62</v>
      </c>
      <c r="C5" s="168"/>
      <c r="D5" s="168"/>
      <c r="E5" s="169"/>
      <c r="F5" s="169"/>
      <c r="G5" s="169"/>
      <c r="H5" s="170"/>
      <c r="I5" s="182"/>
    </row>
    <row r="6" spans="1:9" s="157" customFormat="1" ht="22.5" customHeight="1">
      <c r="A6" s="171"/>
      <c r="B6" s="168"/>
      <c r="C6" s="168"/>
      <c r="D6" s="168"/>
      <c r="E6" s="169"/>
      <c r="F6" s="169"/>
      <c r="G6" s="169"/>
      <c r="H6" s="170"/>
      <c r="I6" s="182"/>
    </row>
    <row r="7" spans="1:9" s="158" customFormat="1" ht="22.5" customHeight="1">
      <c r="A7" s="231" t="s">
        <v>63</v>
      </c>
      <c r="B7" s="173"/>
      <c r="C7" s="232" t="s">
        <v>10</v>
      </c>
      <c r="D7" s="232" t="s">
        <v>11</v>
      </c>
      <c r="E7" s="232" t="s">
        <v>17</v>
      </c>
      <c r="F7" s="174" t="s">
        <v>20</v>
      </c>
      <c r="G7" s="174" t="s">
        <v>23</v>
      </c>
      <c r="H7" s="175" t="s">
        <v>26</v>
      </c>
      <c r="I7" s="183"/>
    </row>
    <row r="8" spans="1:10" ht="22.5" customHeight="1">
      <c r="A8" s="233" t="s">
        <v>64</v>
      </c>
      <c r="B8" s="177"/>
      <c r="C8" s="90">
        <v>341995.51595</v>
      </c>
      <c r="D8" s="90">
        <v>267429.735026</v>
      </c>
      <c r="E8" s="90">
        <v>74565.780924</v>
      </c>
      <c r="F8" s="90">
        <v>0</v>
      </c>
      <c r="G8" s="90">
        <v>0</v>
      </c>
      <c r="H8" s="91">
        <v>0</v>
      </c>
      <c r="I8" s="184"/>
      <c r="J8" s="185"/>
    </row>
    <row r="9" spans="1:10" ht="22.5" customHeight="1">
      <c r="A9" s="33" t="s">
        <v>65</v>
      </c>
      <c r="B9" s="34" t="s">
        <v>66</v>
      </c>
      <c r="C9" s="90">
        <v>281990.462534</v>
      </c>
      <c r="D9" s="90">
        <v>216899.73212600002</v>
      </c>
      <c r="E9" s="90">
        <v>65090.730408</v>
      </c>
      <c r="F9" s="90">
        <v>0</v>
      </c>
      <c r="G9" s="90">
        <v>0</v>
      </c>
      <c r="H9" s="91">
        <v>0</v>
      </c>
      <c r="I9" s="184"/>
      <c r="J9" s="185"/>
    </row>
    <row r="10" spans="1:9" ht="22.5" customHeight="1">
      <c r="A10" s="33" t="s">
        <v>67</v>
      </c>
      <c r="B10" s="34" t="s">
        <v>68</v>
      </c>
      <c r="C10" s="90">
        <v>281990.462534</v>
      </c>
      <c r="D10" s="90">
        <v>216899.73212600002</v>
      </c>
      <c r="E10" s="90">
        <v>65090.730408</v>
      </c>
      <c r="F10" s="90">
        <v>0</v>
      </c>
      <c r="G10" s="90">
        <v>0</v>
      </c>
      <c r="H10" s="91">
        <v>0</v>
      </c>
      <c r="I10" s="184"/>
    </row>
    <row r="11" spans="1:9" ht="22.5" customHeight="1">
      <c r="A11" s="33" t="s">
        <v>69</v>
      </c>
      <c r="B11" s="34" t="s">
        <v>70</v>
      </c>
      <c r="C11" s="90">
        <v>212342.955714</v>
      </c>
      <c r="D11" s="90">
        <v>212153.955714</v>
      </c>
      <c r="E11" s="90">
        <v>189</v>
      </c>
      <c r="F11" s="90">
        <v>0</v>
      </c>
      <c r="G11" s="90">
        <v>0</v>
      </c>
      <c r="H11" s="91">
        <v>0</v>
      </c>
      <c r="I11" s="184"/>
    </row>
    <row r="12" spans="1:9" ht="22.5" customHeight="1">
      <c r="A12" s="33" t="s">
        <v>71</v>
      </c>
      <c r="B12" s="34" t="s">
        <v>72</v>
      </c>
      <c r="C12" s="90">
        <v>22830.281166999997</v>
      </c>
      <c r="D12" s="90">
        <v>100.50556800000001</v>
      </c>
      <c r="E12" s="90">
        <v>22729.775599</v>
      </c>
      <c r="F12" s="90">
        <v>0</v>
      </c>
      <c r="G12" s="90">
        <v>0</v>
      </c>
      <c r="H12" s="91">
        <v>0</v>
      </c>
      <c r="I12" s="184"/>
    </row>
    <row r="13" spans="1:9" ht="22.5" customHeight="1">
      <c r="A13" s="33" t="s">
        <v>73</v>
      </c>
      <c r="B13" s="34" t="s">
        <v>74</v>
      </c>
      <c r="C13" s="90">
        <v>12239.138685</v>
      </c>
      <c r="D13" s="90">
        <v>46.80565</v>
      </c>
      <c r="E13" s="90">
        <v>12192.333035</v>
      </c>
      <c r="F13" s="90">
        <v>0</v>
      </c>
      <c r="G13" s="90">
        <v>0</v>
      </c>
      <c r="H13" s="91">
        <v>0</v>
      </c>
      <c r="I13" s="184"/>
    </row>
    <row r="14" spans="1:9" ht="22.5" customHeight="1">
      <c r="A14" s="33" t="s">
        <v>75</v>
      </c>
      <c r="B14" s="34" t="s">
        <v>76</v>
      </c>
      <c r="C14" s="90">
        <v>34578.086967999996</v>
      </c>
      <c r="D14" s="90">
        <v>4598.465193999999</v>
      </c>
      <c r="E14" s="90">
        <v>29979.621774</v>
      </c>
      <c r="F14" s="90">
        <v>0</v>
      </c>
      <c r="G14" s="90">
        <v>0</v>
      </c>
      <c r="H14" s="90">
        <v>0</v>
      </c>
      <c r="I14" s="184"/>
    </row>
    <row r="15" spans="1:9" ht="22.5" customHeight="1">
      <c r="A15" s="33" t="s">
        <v>77</v>
      </c>
      <c r="B15" s="34" t="s">
        <v>78</v>
      </c>
      <c r="C15" s="90">
        <v>8620.879433</v>
      </c>
      <c r="D15" s="90">
        <v>747.7126</v>
      </c>
      <c r="E15" s="90">
        <v>7873.166833</v>
      </c>
      <c r="F15" s="90">
        <v>0</v>
      </c>
      <c r="G15" s="90">
        <v>0</v>
      </c>
      <c r="H15" s="91">
        <v>0</v>
      </c>
      <c r="I15" s="184"/>
    </row>
    <row r="16" spans="1:9" ht="22.5" customHeight="1">
      <c r="A16" s="33" t="s">
        <v>79</v>
      </c>
      <c r="B16" s="34" t="s">
        <v>80</v>
      </c>
      <c r="C16" s="90">
        <v>8620.879433</v>
      </c>
      <c r="D16" s="90">
        <v>747.7126</v>
      </c>
      <c r="E16" s="90">
        <v>7873.166833</v>
      </c>
      <c r="F16" s="90">
        <v>0</v>
      </c>
      <c r="G16" s="90">
        <v>0</v>
      </c>
      <c r="H16" s="91">
        <v>0</v>
      </c>
      <c r="I16" s="184"/>
    </row>
    <row r="17" spans="1:9" ht="22.5" customHeight="1">
      <c r="A17" s="33" t="s">
        <v>81</v>
      </c>
      <c r="B17" s="34" t="s">
        <v>82</v>
      </c>
      <c r="C17" s="90">
        <v>36.308</v>
      </c>
      <c r="D17" s="90">
        <v>0</v>
      </c>
      <c r="E17" s="90">
        <v>36.308</v>
      </c>
      <c r="F17" s="90">
        <v>0</v>
      </c>
      <c r="G17" s="90">
        <v>0</v>
      </c>
      <c r="H17" s="91">
        <v>0</v>
      </c>
      <c r="I17" s="184"/>
    </row>
    <row r="18" spans="1:9" ht="22.5" customHeight="1">
      <c r="A18" s="33" t="s">
        <v>83</v>
      </c>
      <c r="B18" s="34" t="s">
        <v>84</v>
      </c>
      <c r="C18" s="90">
        <v>8540.571433</v>
      </c>
      <c r="D18" s="90">
        <v>747.7126</v>
      </c>
      <c r="E18" s="90">
        <v>7792.858833</v>
      </c>
      <c r="F18" s="90">
        <v>0</v>
      </c>
      <c r="G18" s="90">
        <v>0</v>
      </c>
      <c r="H18" s="91">
        <v>0</v>
      </c>
      <c r="I18" s="184"/>
    </row>
    <row r="19" spans="1:9" ht="22.5" customHeight="1">
      <c r="A19" s="33" t="s">
        <v>85</v>
      </c>
      <c r="B19" s="34" t="s">
        <v>86</v>
      </c>
      <c r="C19" s="90">
        <v>44</v>
      </c>
      <c r="D19" s="90">
        <v>0</v>
      </c>
      <c r="E19" s="90">
        <v>44</v>
      </c>
      <c r="F19" s="90">
        <v>0</v>
      </c>
      <c r="G19" s="90">
        <v>0</v>
      </c>
      <c r="H19" s="91">
        <v>0</v>
      </c>
      <c r="I19" s="184"/>
    </row>
    <row r="20" spans="1:9" ht="22.5" customHeight="1">
      <c r="A20" s="33" t="s">
        <v>87</v>
      </c>
      <c r="B20" s="34" t="s">
        <v>88</v>
      </c>
      <c r="C20" s="90">
        <v>49621.6086</v>
      </c>
      <c r="D20" s="90">
        <v>49546.8703</v>
      </c>
      <c r="E20" s="90">
        <v>74.7383</v>
      </c>
      <c r="F20" s="90">
        <v>0</v>
      </c>
      <c r="G20" s="90">
        <v>0</v>
      </c>
      <c r="H20" s="91">
        <v>0</v>
      </c>
      <c r="I20" s="184"/>
    </row>
    <row r="21" spans="1:9" ht="22.5" customHeight="1">
      <c r="A21" s="33" t="s">
        <v>89</v>
      </c>
      <c r="B21" s="34" t="s">
        <v>90</v>
      </c>
      <c r="C21" s="90">
        <v>49561.6086</v>
      </c>
      <c r="D21" s="90">
        <v>49546.8703</v>
      </c>
      <c r="E21" s="90">
        <v>14.7383</v>
      </c>
      <c r="F21" s="90">
        <v>0</v>
      </c>
      <c r="G21" s="90">
        <v>0</v>
      </c>
      <c r="H21" s="91">
        <v>0</v>
      </c>
      <c r="I21" s="184"/>
    </row>
    <row r="22" spans="1:9" ht="22.5" customHeight="1">
      <c r="A22" s="33" t="s">
        <v>91</v>
      </c>
      <c r="B22" s="34" t="s">
        <v>92</v>
      </c>
      <c r="C22" s="90">
        <v>48371.6086</v>
      </c>
      <c r="D22" s="90">
        <v>48364.7203</v>
      </c>
      <c r="E22" s="90">
        <v>6.8883</v>
      </c>
      <c r="F22" s="90">
        <v>0</v>
      </c>
      <c r="G22" s="90">
        <v>0</v>
      </c>
      <c r="H22" s="91">
        <v>0</v>
      </c>
      <c r="I22" s="184"/>
    </row>
    <row r="23" spans="1:9" ht="22.5" customHeight="1">
      <c r="A23" s="33" t="s">
        <v>93</v>
      </c>
      <c r="B23" s="34" t="s">
        <v>94</v>
      </c>
      <c r="C23" s="90">
        <v>864</v>
      </c>
      <c r="D23" s="90">
        <v>857</v>
      </c>
      <c r="E23" s="90">
        <v>7</v>
      </c>
      <c r="F23" s="90">
        <v>0</v>
      </c>
      <c r="G23" s="90">
        <v>0</v>
      </c>
      <c r="H23" s="91">
        <v>0</v>
      </c>
      <c r="I23" s="184"/>
    </row>
    <row r="24" spans="1:9" ht="22.5" customHeight="1">
      <c r="A24" s="33" t="s">
        <v>95</v>
      </c>
      <c r="B24" s="34" t="s">
        <v>96</v>
      </c>
      <c r="C24" s="90">
        <v>326</v>
      </c>
      <c r="D24" s="90">
        <v>325.15</v>
      </c>
      <c r="E24" s="90">
        <v>0.85</v>
      </c>
      <c r="F24" s="90">
        <v>0</v>
      </c>
      <c r="G24" s="90">
        <v>0</v>
      </c>
      <c r="H24" s="91">
        <v>0</v>
      </c>
      <c r="I24" s="184"/>
    </row>
    <row r="25" spans="1:9" ht="22.5" customHeight="1">
      <c r="A25" s="33" t="s">
        <v>97</v>
      </c>
      <c r="B25" s="34" t="s">
        <v>98</v>
      </c>
      <c r="C25" s="90">
        <v>60</v>
      </c>
      <c r="D25" s="90">
        <v>0</v>
      </c>
      <c r="E25" s="90">
        <v>60</v>
      </c>
      <c r="F25" s="90">
        <v>0</v>
      </c>
      <c r="G25" s="90">
        <v>0</v>
      </c>
      <c r="H25" s="91">
        <v>0</v>
      </c>
      <c r="I25" s="184"/>
    </row>
    <row r="26" spans="1:9" ht="22.5" customHeight="1">
      <c r="A26" s="33" t="s">
        <v>99</v>
      </c>
      <c r="B26" s="34" t="s">
        <v>100</v>
      </c>
      <c r="C26" s="90">
        <v>60</v>
      </c>
      <c r="D26" s="90">
        <v>0</v>
      </c>
      <c r="E26" s="90">
        <v>60</v>
      </c>
      <c r="F26" s="90">
        <v>0</v>
      </c>
      <c r="G26" s="90">
        <v>0</v>
      </c>
      <c r="H26" s="91">
        <v>0</v>
      </c>
      <c r="I26" s="184"/>
    </row>
    <row r="27" spans="1:9" ht="22.5" customHeight="1">
      <c r="A27" s="33" t="s">
        <v>101</v>
      </c>
      <c r="B27" s="34" t="s">
        <v>102</v>
      </c>
      <c r="C27" s="90">
        <v>260.996</v>
      </c>
      <c r="D27" s="90">
        <v>235.42</v>
      </c>
      <c r="E27" s="90">
        <v>25.576</v>
      </c>
      <c r="F27" s="90">
        <v>0</v>
      </c>
      <c r="G27" s="90">
        <v>0</v>
      </c>
      <c r="H27" s="91">
        <v>0</v>
      </c>
      <c r="I27" s="184"/>
    </row>
    <row r="28" spans="1:9" ht="22.5" customHeight="1">
      <c r="A28" s="33" t="s">
        <v>103</v>
      </c>
      <c r="B28" s="34" t="s">
        <v>104</v>
      </c>
      <c r="C28" s="90">
        <v>237.996</v>
      </c>
      <c r="D28" s="90">
        <v>235.42</v>
      </c>
      <c r="E28" s="90">
        <v>2.576</v>
      </c>
      <c r="F28" s="90">
        <v>0</v>
      </c>
      <c r="G28" s="90">
        <v>0</v>
      </c>
      <c r="H28" s="91">
        <v>0</v>
      </c>
      <c r="I28" s="184"/>
    </row>
    <row r="29" spans="1:9" ht="22.5" customHeight="1">
      <c r="A29" s="33" t="s">
        <v>105</v>
      </c>
      <c r="B29" s="34" t="s">
        <v>106</v>
      </c>
      <c r="C29" s="90">
        <v>175.42</v>
      </c>
      <c r="D29" s="90">
        <v>175.42</v>
      </c>
      <c r="E29" s="90">
        <v>0</v>
      </c>
      <c r="F29" s="90">
        <v>0</v>
      </c>
      <c r="G29" s="90">
        <v>0</v>
      </c>
      <c r="H29" s="91">
        <v>0</v>
      </c>
      <c r="I29" s="184"/>
    </row>
    <row r="30" spans="1:9" ht="22.5" customHeight="1">
      <c r="A30" s="33" t="s">
        <v>107</v>
      </c>
      <c r="B30" s="34" t="s">
        <v>108</v>
      </c>
      <c r="C30" s="90">
        <v>62.576</v>
      </c>
      <c r="D30" s="90">
        <v>60</v>
      </c>
      <c r="E30" s="90">
        <v>2.576</v>
      </c>
      <c r="F30" s="90">
        <v>0</v>
      </c>
      <c r="G30" s="90">
        <v>0</v>
      </c>
      <c r="H30" s="91">
        <v>0</v>
      </c>
      <c r="I30" s="184"/>
    </row>
    <row r="31" spans="1:9" ht="22.5" customHeight="1">
      <c r="A31" s="33" t="s">
        <v>109</v>
      </c>
      <c r="B31" s="34" t="s">
        <v>110</v>
      </c>
      <c r="C31" s="90">
        <v>23</v>
      </c>
      <c r="D31" s="90">
        <v>0</v>
      </c>
      <c r="E31" s="90">
        <v>23</v>
      </c>
      <c r="F31" s="90">
        <v>0</v>
      </c>
      <c r="G31" s="90">
        <v>0</v>
      </c>
      <c r="H31" s="91">
        <v>0</v>
      </c>
      <c r="I31" s="184"/>
    </row>
    <row r="32" spans="1:9" ht="22.5" customHeight="1">
      <c r="A32" s="33" t="s">
        <v>111</v>
      </c>
      <c r="B32" s="34" t="s">
        <v>112</v>
      </c>
      <c r="C32" s="90">
        <v>9</v>
      </c>
      <c r="D32" s="90">
        <v>0</v>
      </c>
      <c r="E32" s="90">
        <v>9</v>
      </c>
      <c r="F32" s="90">
        <v>0</v>
      </c>
      <c r="G32" s="90">
        <v>0</v>
      </c>
      <c r="H32" s="91">
        <v>0</v>
      </c>
      <c r="I32" s="184"/>
    </row>
    <row r="33" spans="1:9" ht="22.5" customHeight="1">
      <c r="A33" s="33" t="s">
        <v>113</v>
      </c>
      <c r="B33" s="34" t="s">
        <v>114</v>
      </c>
      <c r="C33" s="90">
        <v>14</v>
      </c>
      <c r="D33" s="90">
        <v>0</v>
      </c>
      <c r="E33" s="90">
        <v>14</v>
      </c>
      <c r="F33" s="90">
        <v>0</v>
      </c>
      <c r="G33" s="90">
        <v>0</v>
      </c>
      <c r="H33" s="91">
        <v>0</v>
      </c>
      <c r="I33" s="184"/>
    </row>
    <row r="34" spans="1:9" ht="22.5" customHeight="1">
      <c r="A34" s="33" t="s">
        <v>115</v>
      </c>
      <c r="B34" s="34" t="s">
        <v>116</v>
      </c>
      <c r="C34" s="90">
        <v>57</v>
      </c>
      <c r="D34" s="90">
        <v>0</v>
      </c>
      <c r="E34" s="90">
        <v>57</v>
      </c>
      <c r="F34" s="90">
        <v>0</v>
      </c>
      <c r="G34" s="90">
        <v>0</v>
      </c>
      <c r="H34" s="91">
        <v>0</v>
      </c>
      <c r="I34" s="184"/>
    </row>
    <row r="35" spans="1:9" ht="22.5" customHeight="1">
      <c r="A35" s="33" t="s">
        <v>117</v>
      </c>
      <c r="B35" s="34" t="s">
        <v>118</v>
      </c>
      <c r="C35" s="90">
        <v>57</v>
      </c>
      <c r="D35" s="90">
        <v>0</v>
      </c>
      <c r="E35" s="90">
        <v>57</v>
      </c>
      <c r="F35" s="90">
        <v>0</v>
      </c>
      <c r="G35" s="90">
        <v>0</v>
      </c>
      <c r="H35" s="91">
        <v>0</v>
      </c>
      <c r="I35" s="184"/>
    </row>
    <row r="36" spans="1:9" ht="22.5" customHeight="1">
      <c r="A36" s="33" t="s">
        <v>119</v>
      </c>
      <c r="B36" s="34" t="s">
        <v>120</v>
      </c>
      <c r="C36" s="90">
        <v>57</v>
      </c>
      <c r="D36" s="90">
        <v>0</v>
      </c>
      <c r="E36" s="90">
        <v>57</v>
      </c>
      <c r="F36" s="90">
        <v>0</v>
      </c>
      <c r="G36" s="90">
        <v>0</v>
      </c>
      <c r="H36" s="91">
        <v>0</v>
      </c>
      <c r="I36" s="184"/>
    </row>
    <row r="37" spans="1:9" ht="22.5" customHeight="1">
      <c r="A37" s="33" t="s">
        <v>121</v>
      </c>
      <c r="B37" s="34" t="s">
        <v>122</v>
      </c>
      <c r="C37" s="90">
        <v>1425.569383</v>
      </c>
      <c r="D37" s="90">
        <v>0</v>
      </c>
      <c r="E37" s="90">
        <v>1425.569383</v>
      </c>
      <c r="F37" s="90">
        <v>0</v>
      </c>
      <c r="G37" s="90">
        <v>0</v>
      </c>
      <c r="H37" s="91">
        <v>0</v>
      </c>
      <c r="I37" s="184"/>
    </row>
    <row r="38" spans="1:9" ht="22.5" customHeight="1">
      <c r="A38" s="33" t="s">
        <v>123</v>
      </c>
      <c r="B38" s="34" t="s">
        <v>124</v>
      </c>
      <c r="C38" s="90">
        <v>238.12695899999997</v>
      </c>
      <c r="D38" s="90">
        <v>0</v>
      </c>
      <c r="E38" s="90">
        <v>238.12695899999997</v>
      </c>
      <c r="F38" s="90">
        <v>0</v>
      </c>
      <c r="G38" s="90">
        <v>0</v>
      </c>
      <c r="H38" s="91">
        <v>0</v>
      </c>
      <c r="I38" s="184"/>
    </row>
    <row r="39" spans="1:9" ht="22.5" customHeight="1">
      <c r="A39" s="33" t="s">
        <v>125</v>
      </c>
      <c r="B39" s="34" t="s">
        <v>126</v>
      </c>
      <c r="C39" s="90">
        <v>238.12695899999997</v>
      </c>
      <c r="D39" s="90">
        <v>0</v>
      </c>
      <c r="E39" s="90">
        <v>238.12695899999997</v>
      </c>
      <c r="F39" s="90">
        <v>0</v>
      </c>
      <c r="G39" s="90">
        <v>0</v>
      </c>
      <c r="H39" s="91">
        <v>0</v>
      </c>
      <c r="I39" s="184"/>
    </row>
    <row r="40" spans="1:9" ht="22.5" customHeight="1">
      <c r="A40" s="33" t="s">
        <v>127</v>
      </c>
      <c r="B40" s="34" t="s">
        <v>128</v>
      </c>
      <c r="C40" s="90">
        <v>1187.442424</v>
      </c>
      <c r="D40" s="90">
        <v>0</v>
      </c>
      <c r="E40" s="90">
        <v>1187.442424</v>
      </c>
      <c r="F40" s="90">
        <v>0</v>
      </c>
      <c r="G40" s="90">
        <v>0</v>
      </c>
      <c r="H40" s="91">
        <v>0</v>
      </c>
      <c r="I40" s="184"/>
    </row>
    <row r="41" spans="1:9" ht="22.5" customHeight="1">
      <c r="A41" s="33" t="s">
        <v>129</v>
      </c>
      <c r="B41" s="34" t="s">
        <v>130</v>
      </c>
      <c r="C41" s="90">
        <v>10</v>
      </c>
      <c r="D41" s="90">
        <v>0</v>
      </c>
      <c r="E41" s="90">
        <v>10</v>
      </c>
      <c r="F41" s="90">
        <v>0</v>
      </c>
      <c r="G41" s="90">
        <v>0</v>
      </c>
      <c r="H41" s="91">
        <v>0</v>
      </c>
      <c r="I41" s="184"/>
    </row>
    <row r="42" spans="1:9" ht="22.5" customHeight="1">
      <c r="A42" s="33" t="s">
        <v>131</v>
      </c>
      <c r="B42" s="34" t="s">
        <v>132</v>
      </c>
      <c r="C42" s="90">
        <v>777.4424240000001</v>
      </c>
      <c r="D42" s="90">
        <v>0</v>
      </c>
      <c r="E42" s="90">
        <v>777.4424240000001</v>
      </c>
      <c r="F42" s="90">
        <v>0</v>
      </c>
      <c r="G42" s="90">
        <v>0</v>
      </c>
      <c r="H42" s="91">
        <v>0</v>
      </c>
      <c r="I42" s="184"/>
    </row>
    <row r="43" spans="1:9" ht="22.5" customHeight="1">
      <c r="A43" s="33" t="s">
        <v>133</v>
      </c>
      <c r="B43" s="34" t="s">
        <v>134</v>
      </c>
      <c r="C43" s="90">
        <v>400</v>
      </c>
      <c r="D43" s="90">
        <v>0</v>
      </c>
      <c r="E43" s="90">
        <v>400</v>
      </c>
      <c r="F43" s="90">
        <v>0</v>
      </c>
      <c r="G43" s="90">
        <v>0</v>
      </c>
      <c r="H43" s="91">
        <v>0</v>
      </c>
      <c r="I43" s="184"/>
    </row>
    <row r="44" spans="1:9" ht="22.5" customHeight="1">
      <c r="A44" s="33" t="s">
        <v>135</v>
      </c>
      <c r="B44" s="34" t="s">
        <v>136</v>
      </c>
      <c r="C44" s="90">
        <v>19</v>
      </c>
      <c r="D44" s="90">
        <v>0</v>
      </c>
      <c r="E44" s="90">
        <v>19</v>
      </c>
      <c r="F44" s="90">
        <v>0</v>
      </c>
      <c r="G44" s="90">
        <v>0</v>
      </c>
      <c r="H44" s="91">
        <v>0</v>
      </c>
      <c r="I44" s="184"/>
    </row>
    <row r="45" spans="1:9" ht="22.5" customHeight="1">
      <c r="A45" s="33" t="s">
        <v>137</v>
      </c>
      <c r="B45" s="34" t="s">
        <v>138</v>
      </c>
      <c r="C45" s="90">
        <v>19</v>
      </c>
      <c r="D45" s="90">
        <v>0</v>
      </c>
      <c r="E45" s="90">
        <v>19</v>
      </c>
      <c r="F45" s="90">
        <v>0</v>
      </c>
      <c r="G45" s="90">
        <v>0</v>
      </c>
      <c r="H45" s="91">
        <v>0</v>
      </c>
      <c r="I45" s="184"/>
    </row>
    <row r="46" spans="1:9" ht="22.5" customHeight="1">
      <c r="A46" s="96" t="s">
        <v>139</v>
      </c>
      <c r="B46" s="97" t="s">
        <v>140</v>
      </c>
      <c r="C46" s="98">
        <v>19</v>
      </c>
      <c r="D46" s="98">
        <v>0</v>
      </c>
      <c r="E46" s="98">
        <v>19</v>
      </c>
      <c r="F46" s="98">
        <v>0</v>
      </c>
      <c r="G46" s="98">
        <v>0</v>
      </c>
      <c r="H46" s="99">
        <v>0</v>
      </c>
      <c r="I46" s="184"/>
    </row>
    <row r="47" spans="1:8" ht="31.5" customHeight="1">
      <c r="A47" s="178" t="s">
        <v>155</v>
      </c>
      <c r="B47" s="179"/>
      <c r="C47" s="179"/>
      <c r="D47" s="179"/>
      <c r="E47" s="179"/>
      <c r="F47" s="179"/>
      <c r="G47" s="179"/>
      <c r="H47" s="179"/>
    </row>
    <row r="48" ht="15">
      <c r="A48" s="180"/>
    </row>
    <row r="49" ht="15">
      <c r="A49" s="181"/>
    </row>
    <row r="50" ht="15">
      <c r="A50" s="181"/>
    </row>
  </sheetData>
  <sheetProtection/>
  <mergeCells count="13">
    <mergeCell ref="A1:H1"/>
    <mergeCell ref="A4:B4"/>
    <mergeCell ref="A7:B7"/>
    <mergeCell ref="A8:B8"/>
    <mergeCell ref="A47:H47"/>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scale="77"/>
  <rowBreaks count="1" manualBreakCount="1">
    <brk id="2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4">
      <selection activeCell="G19" sqref="G19"/>
    </sheetView>
  </sheetViews>
  <sheetFormatPr defaultColWidth="8.75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9" width="9.00390625" style="113" bestFit="1" customWidth="1"/>
    <col min="10" max="10" width="11.50390625" style="113" bestFit="1" customWidth="1"/>
    <col min="11" max="32" width="9.00390625" style="112" bestFit="1" customWidth="1"/>
    <col min="33" max="16384" width="8.75390625" style="112" customWidth="1"/>
  </cols>
  <sheetData>
    <row r="1" ht="15">
      <c r="A1" s="114"/>
    </row>
    <row r="2" spans="1:10" s="110" customFormat="1" ht="18" customHeight="1">
      <c r="A2" s="115" t="s">
        <v>156</v>
      </c>
      <c r="B2" s="115"/>
      <c r="C2" s="115"/>
      <c r="D2" s="115"/>
      <c r="E2" s="115"/>
      <c r="F2" s="115"/>
      <c r="G2" s="115"/>
      <c r="H2" s="115"/>
      <c r="I2" s="153"/>
      <c r="J2" s="153"/>
    </row>
    <row r="3" spans="1:8" ht="9.75" customHeight="1">
      <c r="A3" s="116"/>
      <c r="B3" s="116"/>
      <c r="C3" s="116"/>
      <c r="D3" s="116"/>
      <c r="E3" s="116"/>
      <c r="F3" s="116"/>
      <c r="G3" s="116"/>
      <c r="H3" s="20" t="s">
        <v>157</v>
      </c>
    </row>
    <row r="4" spans="1:8" ht="15" customHeight="1">
      <c r="A4" s="21" t="str">
        <f>'g03支出决算表'!A3</f>
        <v>部门：湖北省监狱管理局</v>
      </c>
      <c r="B4" s="116"/>
      <c r="C4" s="116"/>
      <c r="D4" s="116"/>
      <c r="E4" s="116"/>
      <c r="F4" s="116"/>
      <c r="G4" s="116"/>
      <c r="H4" s="20" t="s">
        <v>3</v>
      </c>
    </row>
    <row r="5" spans="1:10" s="111" customFormat="1" ht="19.5" customHeight="1">
      <c r="A5" s="208" t="s">
        <v>4</v>
      </c>
      <c r="B5" s="118"/>
      <c r="C5" s="118"/>
      <c r="D5" s="209" t="s">
        <v>5</v>
      </c>
      <c r="E5" s="118"/>
      <c r="F5" s="118"/>
      <c r="G5" s="118"/>
      <c r="H5" s="119"/>
      <c r="I5" s="154"/>
      <c r="J5" s="154"/>
    </row>
    <row r="6" spans="1:10" s="111" customFormat="1" ht="31.5" customHeight="1">
      <c r="A6" s="210" t="s">
        <v>6</v>
      </c>
      <c r="B6" s="211" t="s">
        <v>7</v>
      </c>
      <c r="C6" s="122" t="s">
        <v>158</v>
      </c>
      <c r="D6" s="212" t="s">
        <v>6</v>
      </c>
      <c r="E6" s="211" t="s">
        <v>7</v>
      </c>
      <c r="F6" s="122" t="s">
        <v>64</v>
      </c>
      <c r="G6" s="123" t="s">
        <v>159</v>
      </c>
      <c r="H6" s="124" t="s">
        <v>160</v>
      </c>
      <c r="I6" s="154"/>
      <c r="J6" s="154"/>
    </row>
    <row r="7" spans="1:10" s="111" customFormat="1" ht="19.5" customHeight="1">
      <c r="A7" s="210" t="s">
        <v>9</v>
      </c>
      <c r="B7" s="122"/>
      <c r="C7" s="212" t="s">
        <v>10</v>
      </c>
      <c r="D7" s="212" t="s">
        <v>9</v>
      </c>
      <c r="E7" s="122"/>
      <c r="F7" s="125">
        <v>2</v>
      </c>
      <c r="G7" s="125">
        <v>3</v>
      </c>
      <c r="H7" s="126">
        <v>4</v>
      </c>
      <c r="I7" s="154"/>
      <c r="J7" s="154"/>
    </row>
    <row r="8" spans="1:10" s="111" customFormat="1" ht="19.5" customHeight="1">
      <c r="A8" s="214" t="s">
        <v>161</v>
      </c>
      <c r="B8" s="215" t="s">
        <v>10</v>
      </c>
      <c r="C8" s="129">
        <v>331487.56393</v>
      </c>
      <c r="D8" s="216" t="s">
        <v>13</v>
      </c>
      <c r="E8" s="131">
        <v>20</v>
      </c>
      <c r="F8" s="132"/>
      <c r="G8" s="132"/>
      <c r="H8" s="133"/>
      <c r="I8" s="154"/>
      <c r="J8" s="154"/>
    </row>
    <row r="9" spans="1:10" s="111" customFormat="1" ht="19.5" customHeight="1">
      <c r="A9" s="134" t="s">
        <v>162</v>
      </c>
      <c r="B9" s="215" t="s">
        <v>11</v>
      </c>
      <c r="C9" s="135">
        <v>117</v>
      </c>
      <c r="D9" s="216" t="s">
        <v>15</v>
      </c>
      <c r="E9" s="131">
        <v>21</v>
      </c>
      <c r="F9" s="132">
        <v>0</v>
      </c>
      <c r="G9" s="132">
        <v>0</v>
      </c>
      <c r="H9" s="133">
        <v>0</v>
      </c>
      <c r="I9" s="154"/>
      <c r="J9" s="154"/>
    </row>
    <row r="10" spans="1:10" s="111" customFormat="1" ht="19.5" customHeight="1">
      <c r="A10" s="134"/>
      <c r="B10" s="215" t="s">
        <v>17</v>
      </c>
      <c r="C10" s="136"/>
      <c r="D10" s="216" t="s">
        <v>18</v>
      </c>
      <c r="E10" s="131">
        <v>22</v>
      </c>
      <c r="F10" s="137"/>
      <c r="G10" s="137"/>
      <c r="H10" s="138">
        <v>0</v>
      </c>
      <c r="I10" s="154"/>
      <c r="J10" s="154"/>
    </row>
    <row r="11" spans="1:10" s="111" customFormat="1" ht="19.5" customHeight="1">
      <c r="A11" s="134"/>
      <c r="B11" s="215" t="s">
        <v>20</v>
      </c>
      <c r="C11" s="136"/>
      <c r="D11" s="216" t="s">
        <v>21</v>
      </c>
      <c r="E11" s="131">
        <v>23</v>
      </c>
      <c r="F11" s="129">
        <v>242208.082808</v>
      </c>
      <c r="G11" s="129">
        <v>242208.082808</v>
      </c>
      <c r="H11" s="138">
        <v>0</v>
      </c>
      <c r="I11" s="154"/>
      <c r="J11" s="155"/>
    </row>
    <row r="12" spans="1:10" s="111" customFormat="1" ht="19.5" customHeight="1">
      <c r="A12" s="134"/>
      <c r="B12" s="215" t="s">
        <v>23</v>
      </c>
      <c r="C12" s="136"/>
      <c r="D12" s="216" t="s">
        <v>24</v>
      </c>
      <c r="E12" s="131">
        <v>24</v>
      </c>
      <c r="F12" s="129">
        <v>8620.879433</v>
      </c>
      <c r="G12" s="129">
        <v>8620.879433</v>
      </c>
      <c r="H12" s="138"/>
      <c r="I12" s="154"/>
      <c r="J12" s="155"/>
    </row>
    <row r="13" spans="1:10" s="111" customFormat="1" ht="19.5" customHeight="1">
      <c r="A13" s="134"/>
      <c r="B13" s="215" t="s">
        <v>26</v>
      </c>
      <c r="C13" s="136"/>
      <c r="D13" s="216" t="s">
        <v>27</v>
      </c>
      <c r="E13" s="131">
        <v>25</v>
      </c>
      <c r="F13" s="129"/>
      <c r="G13" s="129"/>
      <c r="H13" s="138"/>
      <c r="I13" s="154"/>
      <c r="J13" s="155"/>
    </row>
    <row r="14" spans="1:10" s="111" customFormat="1" ht="19.5" customHeight="1">
      <c r="A14" s="134"/>
      <c r="B14" s="215" t="s">
        <v>28</v>
      </c>
      <c r="C14" s="136"/>
      <c r="D14" s="130" t="s">
        <v>29</v>
      </c>
      <c r="E14" s="131">
        <v>26</v>
      </c>
      <c r="F14" s="129"/>
      <c r="G14" s="129"/>
      <c r="H14" s="138"/>
      <c r="I14" s="154"/>
      <c r="J14" s="155"/>
    </row>
    <row r="15" spans="1:10" s="111" customFormat="1" ht="19.5" customHeight="1">
      <c r="A15" s="134"/>
      <c r="B15" s="215" t="s">
        <v>30</v>
      </c>
      <c r="C15" s="136"/>
      <c r="D15" s="130" t="s">
        <v>31</v>
      </c>
      <c r="E15" s="131">
        <v>27</v>
      </c>
      <c r="F15" s="129">
        <v>49621.6086</v>
      </c>
      <c r="G15" s="129">
        <v>49561.6086</v>
      </c>
      <c r="H15" s="138">
        <v>0</v>
      </c>
      <c r="I15" s="154"/>
      <c r="J15" s="155"/>
    </row>
    <row r="16" spans="1:10" s="111" customFormat="1" ht="19.5" customHeight="1">
      <c r="A16" s="134"/>
      <c r="B16" s="215" t="s">
        <v>32</v>
      </c>
      <c r="C16" s="136"/>
      <c r="D16" s="130" t="s">
        <v>33</v>
      </c>
      <c r="E16" s="131">
        <v>28</v>
      </c>
      <c r="F16" s="129">
        <v>260.996</v>
      </c>
      <c r="G16" s="129">
        <v>260.996</v>
      </c>
      <c r="H16" s="138">
        <v>0</v>
      </c>
      <c r="I16" s="154"/>
      <c r="J16" s="155"/>
    </row>
    <row r="17" spans="1:10" s="111" customFormat="1" ht="19.5" customHeight="1">
      <c r="A17" s="134"/>
      <c r="B17" s="215" t="s">
        <v>34</v>
      </c>
      <c r="C17" s="136"/>
      <c r="D17" s="130" t="s">
        <v>163</v>
      </c>
      <c r="E17" s="131">
        <v>29</v>
      </c>
      <c r="F17" s="129">
        <v>57</v>
      </c>
      <c r="G17" s="129"/>
      <c r="H17" s="138">
        <v>0</v>
      </c>
      <c r="I17" s="154"/>
      <c r="J17" s="155"/>
    </row>
    <row r="18" spans="1:10" s="111" customFormat="1" ht="19.5" customHeight="1">
      <c r="A18" s="134"/>
      <c r="B18" s="215" t="s">
        <v>36</v>
      </c>
      <c r="C18" s="136"/>
      <c r="D18" s="130" t="s">
        <v>37</v>
      </c>
      <c r="E18" s="131">
        <v>30</v>
      </c>
      <c r="F18" s="129">
        <v>1425.569383</v>
      </c>
      <c r="G18" s="129">
        <v>1425.569383</v>
      </c>
      <c r="H18" s="138">
        <v>0</v>
      </c>
      <c r="I18" s="154"/>
      <c r="J18" s="155"/>
    </row>
    <row r="19" spans="1:10" s="111" customFormat="1" ht="19.5" customHeight="1">
      <c r="A19" s="134"/>
      <c r="B19" s="215" t="s">
        <v>38</v>
      </c>
      <c r="C19" s="136"/>
      <c r="D19" s="130" t="s">
        <v>39</v>
      </c>
      <c r="E19" s="131">
        <v>31</v>
      </c>
      <c r="F19" s="129">
        <v>19</v>
      </c>
      <c r="G19" s="129">
        <v>19</v>
      </c>
      <c r="H19" s="138">
        <v>0</v>
      </c>
      <c r="I19" s="154"/>
      <c r="J19" s="155"/>
    </row>
    <row r="20" spans="1:10" s="111" customFormat="1" ht="19.5" customHeight="1">
      <c r="A20" s="127"/>
      <c r="B20" s="215" t="s">
        <v>41</v>
      </c>
      <c r="C20" s="136"/>
      <c r="D20" s="139"/>
      <c r="E20" s="131">
        <v>32</v>
      </c>
      <c r="F20" s="129"/>
      <c r="G20" s="129"/>
      <c r="H20" s="138"/>
      <c r="I20" s="154"/>
      <c r="J20" s="154"/>
    </row>
    <row r="21" spans="1:10" s="111" customFormat="1" ht="19.5" customHeight="1">
      <c r="A21" s="217" t="s">
        <v>40</v>
      </c>
      <c r="B21" s="215" t="s">
        <v>44</v>
      </c>
      <c r="C21" s="129">
        <v>331604.56393</v>
      </c>
      <c r="D21" s="218" t="s">
        <v>42</v>
      </c>
      <c r="E21" s="131">
        <v>33</v>
      </c>
      <c r="F21" s="129">
        <f>SUM(F11:F19)</f>
        <v>302213.136224</v>
      </c>
      <c r="G21" s="129">
        <f>SUM(G11:G19)</f>
        <v>302096.136224</v>
      </c>
      <c r="H21" s="138">
        <v>0</v>
      </c>
      <c r="I21" s="154"/>
      <c r="J21" s="154"/>
    </row>
    <row r="22" spans="1:10" s="111" customFormat="1" ht="19.5" customHeight="1">
      <c r="A22" s="142" t="s">
        <v>164</v>
      </c>
      <c r="B22" s="215" t="s">
        <v>47</v>
      </c>
      <c r="C22" s="129">
        <v>662.211166</v>
      </c>
      <c r="D22" s="143" t="s">
        <v>165</v>
      </c>
      <c r="E22" s="131">
        <v>34</v>
      </c>
      <c r="F22" s="129">
        <v>30053.638872000003</v>
      </c>
      <c r="G22" s="129">
        <v>30053.638872000003</v>
      </c>
      <c r="H22" s="138">
        <v>0</v>
      </c>
      <c r="I22" s="154"/>
      <c r="J22" s="154"/>
    </row>
    <row r="23" spans="1:10" s="111" customFormat="1" ht="19.5" customHeight="1">
      <c r="A23" s="142" t="s">
        <v>166</v>
      </c>
      <c r="B23" s="215" t="s">
        <v>49</v>
      </c>
      <c r="C23" s="129">
        <v>662.211166</v>
      </c>
      <c r="D23" s="139"/>
      <c r="E23" s="131">
        <v>35</v>
      </c>
      <c r="F23" s="129"/>
      <c r="G23" s="129"/>
      <c r="H23" s="138"/>
      <c r="I23" s="154"/>
      <c r="J23" s="154"/>
    </row>
    <row r="24" spans="1:10" s="111" customFormat="1" ht="19.5" customHeight="1">
      <c r="A24" s="142" t="s">
        <v>167</v>
      </c>
      <c r="B24" s="215" t="s">
        <v>51</v>
      </c>
      <c r="C24" s="129">
        <v>0</v>
      </c>
      <c r="D24" s="139"/>
      <c r="E24" s="131">
        <v>36</v>
      </c>
      <c r="F24" s="129"/>
      <c r="G24" s="129"/>
      <c r="H24" s="138"/>
      <c r="I24" s="154"/>
      <c r="J24" s="154"/>
    </row>
    <row r="25" spans="1:10" s="111" customFormat="1" ht="19.5" customHeight="1">
      <c r="A25" s="142"/>
      <c r="B25" s="215" t="s">
        <v>168</v>
      </c>
      <c r="C25" s="129"/>
      <c r="D25" s="139"/>
      <c r="E25" s="131">
        <v>37</v>
      </c>
      <c r="F25" s="129"/>
      <c r="G25" s="129"/>
      <c r="H25" s="138"/>
      <c r="I25" s="154"/>
      <c r="J25" s="154"/>
    </row>
    <row r="26" spans="1:8" ht="19.5" customHeight="1">
      <c r="A26" s="219" t="s">
        <v>50</v>
      </c>
      <c r="B26" s="220" t="s">
        <v>169</v>
      </c>
      <c r="C26" s="146">
        <v>332266.775096</v>
      </c>
      <c r="D26" s="221" t="s">
        <v>50</v>
      </c>
      <c r="E26" s="148">
        <v>38</v>
      </c>
      <c r="F26" s="146">
        <f>F21+F22</f>
        <v>332266.775096</v>
      </c>
      <c r="G26" s="146">
        <f>G21+G22</f>
        <v>332149.775096</v>
      </c>
      <c r="H26" s="149">
        <v>0</v>
      </c>
    </row>
    <row r="27" spans="1:8" ht="29.25" customHeight="1">
      <c r="A27" s="150" t="s">
        <v>170</v>
      </c>
      <c r="B27" s="151"/>
      <c r="C27" s="151"/>
      <c r="D27" s="151"/>
      <c r="E27" s="151"/>
      <c r="F27" s="151"/>
      <c r="G27" s="152"/>
      <c r="H27" s="151"/>
    </row>
  </sheetData>
  <sheetProtection/>
  <mergeCells count="4">
    <mergeCell ref="A2:H2"/>
    <mergeCell ref="A5:C5"/>
    <mergeCell ref="D5:H5"/>
    <mergeCell ref="A27:H27"/>
  </mergeCells>
  <printOptions horizontalCentered="1"/>
  <pageMargins left="0.35" right="0.35" top="0.59" bottom="0.79" header="0.51" footer="0.2"/>
  <pageSetup fitToHeight="1" fitToWidth="1" horizontalDpi="300" verticalDpi="3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K105"/>
  <sheetViews>
    <sheetView tabSelected="1" workbookViewId="0" topLeftCell="A4">
      <selection activeCell="C17" sqref="C17"/>
    </sheetView>
  </sheetViews>
  <sheetFormatPr defaultColWidth="8.75390625" defaultRowHeight="14.25"/>
  <cols>
    <col min="1" max="1" width="10.50390625" style="17" customWidth="1"/>
    <col min="2" max="2" width="33.125" style="17" customWidth="1"/>
    <col min="3" max="5" width="25.00390625" style="17" customWidth="1"/>
    <col min="6" max="8" width="9.00390625" style="17" bestFit="1" customWidth="1"/>
    <col min="9" max="11" width="9.625" style="17" bestFit="1" customWidth="1"/>
    <col min="12" max="31" width="9.00390625" style="17" bestFit="1" customWidth="1"/>
    <col min="32" max="16384" width="8.75390625" style="17" customWidth="1"/>
  </cols>
  <sheetData>
    <row r="1" spans="1:5" s="14" customFormat="1" ht="30" customHeight="1">
      <c r="A1" s="18" t="s">
        <v>171</v>
      </c>
      <c r="B1" s="18"/>
      <c r="C1" s="18"/>
      <c r="D1" s="18"/>
      <c r="E1" s="18"/>
    </row>
    <row r="2" spans="1:5" s="15" customFormat="1" ht="10.5" customHeight="1">
      <c r="A2" s="19"/>
      <c r="B2" s="19"/>
      <c r="E2" s="20" t="s">
        <v>172</v>
      </c>
    </row>
    <row r="3" spans="1:5" s="15" customFormat="1" ht="15" customHeight="1">
      <c r="A3" s="21" t="str">
        <f>'g04财政拨款收入支出决算总表'!A4</f>
        <v>部门：湖北省监狱管理局</v>
      </c>
      <c r="B3" s="19"/>
      <c r="C3" s="23"/>
      <c r="D3" s="23"/>
      <c r="E3" s="20" t="s">
        <v>3</v>
      </c>
    </row>
    <row r="4" spans="1:5" s="16" customFormat="1" ht="20.25" customHeight="1">
      <c r="A4" s="24" t="s">
        <v>173</v>
      </c>
      <c r="B4" s="25"/>
      <c r="C4" s="26" t="s">
        <v>174</v>
      </c>
      <c r="D4" s="26"/>
      <c r="E4" s="27"/>
    </row>
    <row r="5" spans="1:5" s="16" customFormat="1" ht="24.75" customHeight="1">
      <c r="A5" s="28" t="s">
        <v>61</v>
      </c>
      <c r="B5" s="29" t="s">
        <v>62</v>
      </c>
      <c r="C5" s="30" t="s">
        <v>175</v>
      </c>
      <c r="D5" s="30" t="s">
        <v>176</v>
      </c>
      <c r="E5" s="31" t="s">
        <v>151</v>
      </c>
    </row>
    <row r="6" spans="1:5" s="16" customFormat="1" ht="18" customHeight="1">
      <c r="A6" s="28"/>
      <c r="B6" s="29"/>
      <c r="C6" s="30"/>
      <c r="D6" s="30"/>
      <c r="E6" s="31"/>
    </row>
    <row r="7" spans="1:5" s="16" customFormat="1" ht="22.5" customHeight="1">
      <c r="A7" s="28"/>
      <c r="B7" s="29"/>
      <c r="C7" s="30"/>
      <c r="D7" s="30"/>
      <c r="E7" s="31"/>
    </row>
    <row r="8" spans="1:5" s="16" customFormat="1" ht="22.5" customHeight="1">
      <c r="A8" s="28" t="s">
        <v>63</v>
      </c>
      <c r="B8" s="29"/>
      <c r="C8" s="29">
        <v>1</v>
      </c>
      <c r="D8" s="29">
        <v>2</v>
      </c>
      <c r="E8" s="32">
        <v>3</v>
      </c>
    </row>
    <row r="9" spans="1:11" s="16" customFormat="1" ht="22.5" customHeight="1">
      <c r="A9" s="28" t="s">
        <v>64</v>
      </c>
      <c r="B9" s="29"/>
      <c r="C9" s="90">
        <v>302096.13622399996</v>
      </c>
      <c r="D9" s="90">
        <v>239713.810265</v>
      </c>
      <c r="E9" s="91">
        <v>62382.325959</v>
      </c>
      <c r="G9" s="92"/>
      <c r="H9" s="93"/>
      <c r="I9" s="106"/>
      <c r="J9" s="106"/>
      <c r="K9" s="106"/>
    </row>
    <row r="10" spans="1:11" s="89" customFormat="1" ht="22.5" customHeight="1">
      <c r="A10" s="33" t="s">
        <v>65</v>
      </c>
      <c r="B10" s="34" t="s">
        <v>66</v>
      </c>
      <c r="C10" s="90">
        <v>242208.082808</v>
      </c>
      <c r="D10" s="90">
        <v>189183.80736500002</v>
      </c>
      <c r="E10" s="91">
        <v>53024.275443</v>
      </c>
      <c r="G10" s="94"/>
      <c r="H10" s="95"/>
      <c r="I10" s="107"/>
      <c r="J10" s="107"/>
      <c r="K10" s="107"/>
    </row>
    <row r="11" spans="1:11" s="89" customFormat="1" ht="22.5" customHeight="1">
      <c r="A11" s="33" t="s">
        <v>67</v>
      </c>
      <c r="B11" s="34" t="s">
        <v>68</v>
      </c>
      <c r="C11" s="90">
        <v>242208.082808</v>
      </c>
      <c r="D11" s="90">
        <v>189183.80736500002</v>
      </c>
      <c r="E11" s="91">
        <v>53024.275443</v>
      </c>
      <c r="G11" s="94"/>
      <c r="H11" s="95"/>
      <c r="I11" s="107"/>
      <c r="J11" s="107"/>
      <c r="K11" s="107"/>
    </row>
    <row r="12" spans="1:11" s="89" customFormat="1" ht="22.5" customHeight="1">
      <c r="A12" s="33" t="s">
        <v>69</v>
      </c>
      <c r="B12" s="34" t="s">
        <v>70</v>
      </c>
      <c r="C12" s="90">
        <v>189357.80736500002</v>
      </c>
      <c r="D12" s="90">
        <v>189168.80736500002</v>
      </c>
      <c r="E12" s="91">
        <v>189</v>
      </c>
      <c r="G12" s="94"/>
      <c r="H12" s="95"/>
      <c r="I12" s="107"/>
      <c r="J12" s="107"/>
      <c r="K12" s="107"/>
    </row>
    <row r="13" spans="1:11" s="89" customFormat="1" ht="22.5" customHeight="1">
      <c r="A13" s="33" t="s">
        <v>71</v>
      </c>
      <c r="B13" s="34" t="s">
        <v>72</v>
      </c>
      <c r="C13" s="90">
        <v>18444.577307</v>
      </c>
      <c r="D13" s="90">
        <v>15</v>
      </c>
      <c r="E13" s="91">
        <v>18429.577307</v>
      </c>
      <c r="G13" s="94"/>
      <c r="H13" s="95"/>
      <c r="I13" s="107"/>
      <c r="J13" s="107"/>
      <c r="K13" s="107"/>
    </row>
    <row r="14" spans="1:11" s="89" customFormat="1" ht="22.5" customHeight="1">
      <c r="A14" s="33" t="s">
        <v>73</v>
      </c>
      <c r="B14" s="34" t="s">
        <v>74</v>
      </c>
      <c r="C14" s="90">
        <v>7029.394578</v>
      </c>
      <c r="D14" s="90">
        <v>0</v>
      </c>
      <c r="E14" s="91">
        <v>7029.394578</v>
      </c>
      <c r="G14" s="94"/>
      <c r="H14" s="95"/>
      <c r="I14" s="107"/>
      <c r="J14" s="107"/>
      <c r="K14" s="107"/>
    </row>
    <row r="15" spans="1:11" s="89" customFormat="1" ht="22.5" customHeight="1">
      <c r="A15" s="33" t="s">
        <v>75</v>
      </c>
      <c r="B15" s="34" t="s">
        <v>76</v>
      </c>
      <c r="C15" s="90">
        <v>27376.303558</v>
      </c>
      <c r="D15" s="90">
        <v>0</v>
      </c>
      <c r="E15" s="90">
        <v>27376.303558</v>
      </c>
      <c r="G15" s="94"/>
      <c r="H15" s="95"/>
      <c r="I15" s="107"/>
      <c r="J15" s="107"/>
      <c r="K15" s="107"/>
    </row>
    <row r="16" spans="1:11" s="89" customFormat="1" ht="22.5" customHeight="1">
      <c r="A16" s="33" t="s">
        <v>77</v>
      </c>
      <c r="B16" s="34" t="s">
        <v>78</v>
      </c>
      <c r="C16" s="90">
        <v>8620.879433</v>
      </c>
      <c r="D16" s="90">
        <v>747.7126</v>
      </c>
      <c r="E16" s="91">
        <v>7873.166833</v>
      </c>
      <c r="G16" s="94"/>
      <c r="H16" s="95"/>
      <c r="I16" s="107"/>
      <c r="J16" s="107"/>
      <c r="K16" s="107"/>
    </row>
    <row r="17" spans="1:11" s="89" customFormat="1" ht="22.5" customHeight="1">
      <c r="A17" s="33" t="s">
        <v>79</v>
      </c>
      <c r="B17" s="34" t="s">
        <v>80</v>
      </c>
      <c r="C17" s="90">
        <v>8620.879433</v>
      </c>
      <c r="D17" s="90">
        <v>747.7126</v>
      </c>
      <c r="E17" s="91">
        <v>7873.166833</v>
      </c>
      <c r="G17" s="94"/>
      <c r="H17" s="95"/>
      <c r="I17" s="107"/>
      <c r="J17" s="107"/>
      <c r="K17" s="107"/>
    </row>
    <row r="18" spans="1:11" s="89" customFormat="1" ht="22.5" customHeight="1">
      <c r="A18" s="33" t="s">
        <v>81</v>
      </c>
      <c r="B18" s="34" t="s">
        <v>82</v>
      </c>
      <c r="C18" s="90">
        <v>36.308</v>
      </c>
      <c r="D18" s="90">
        <v>0</v>
      </c>
      <c r="E18" s="91">
        <v>36.308</v>
      </c>
      <c r="G18" s="94"/>
      <c r="H18" s="95"/>
      <c r="I18" s="107"/>
      <c r="J18" s="107"/>
      <c r="K18" s="107"/>
    </row>
    <row r="19" spans="1:11" s="89" customFormat="1" ht="22.5" customHeight="1">
      <c r="A19" s="33" t="s">
        <v>83</v>
      </c>
      <c r="B19" s="34" t="s">
        <v>84</v>
      </c>
      <c r="C19" s="90">
        <v>8540.571433</v>
      </c>
      <c r="D19" s="90">
        <v>747.7126</v>
      </c>
      <c r="E19" s="91">
        <v>7792.858833</v>
      </c>
      <c r="G19" s="94"/>
      <c r="H19" s="95"/>
      <c r="I19" s="107"/>
      <c r="J19" s="107"/>
      <c r="K19" s="107"/>
    </row>
    <row r="20" spans="1:11" s="89" customFormat="1" ht="22.5" customHeight="1">
      <c r="A20" s="33" t="s">
        <v>85</v>
      </c>
      <c r="B20" s="34" t="s">
        <v>86</v>
      </c>
      <c r="C20" s="90">
        <v>44</v>
      </c>
      <c r="D20" s="90">
        <v>0</v>
      </c>
      <c r="E20" s="91">
        <v>44</v>
      </c>
      <c r="G20" s="94"/>
      <c r="H20" s="95"/>
      <c r="I20" s="107"/>
      <c r="J20" s="107"/>
      <c r="K20" s="107"/>
    </row>
    <row r="21" spans="1:11" s="89" customFormat="1" ht="22.5" customHeight="1">
      <c r="A21" s="33" t="s">
        <v>87</v>
      </c>
      <c r="B21" s="34" t="s">
        <v>88</v>
      </c>
      <c r="C21" s="90">
        <v>49561.6086</v>
      </c>
      <c r="D21" s="90">
        <v>49546.8703</v>
      </c>
      <c r="E21" s="91">
        <v>14.7383</v>
      </c>
      <c r="G21" s="94"/>
      <c r="H21" s="95"/>
      <c r="I21" s="107"/>
      <c r="J21" s="107"/>
      <c r="K21" s="107"/>
    </row>
    <row r="22" spans="1:11" s="89" customFormat="1" ht="22.5" customHeight="1">
      <c r="A22" s="33" t="s">
        <v>89</v>
      </c>
      <c r="B22" s="34" t="s">
        <v>90</v>
      </c>
      <c r="C22" s="90">
        <v>49561.6086</v>
      </c>
      <c r="D22" s="90">
        <v>49546.8703</v>
      </c>
      <c r="E22" s="91">
        <v>14.7383</v>
      </c>
      <c r="G22" s="94"/>
      <c r="H22" s="95"/>
      <c r="I22" s="107"/>
      <c r="J22" s="107"/>
      <c r="K22" s="107"/>
    </row>
    <row r="23" spans="1:11" s="89" customFormat="1" ht="22.5" customHeight="1">
      <c r="A23" s="33" t="s">
        <v>91</v>
      </c>
      <c r="B23" s="34" t="s">
        <v>92</v>
      </c>
      <c r="C23" s="90">
        <v>48371.6086</v>
      </c>
      <c r="D23" s="90">
        <v>48364.7203</v>
      </c>
      <c r="E23" s="91">
        <v>6.8883</v>
      </c>
      <c r="G23" s="94"/>
      <c r="H23" s="95"/>
      <c r="I23" s="107"/>
      <c r="J23" s="107"/>
      <c r="K23" s="107"/>
    </row>
    <row r="24" spans="1:11" s="89" customFormat="1" ht="22.5" customHeight="1">
      <c r="A24" s="33" t="s">
        <v>93</v>
      </c>
      <c r="B24" s="34" t="s">
        <v>94</v>
      </c>
      <c r="C24" s="90">
        <v>864</v>
      </c>
      <c r="D24" s="90">
        <v>857</v>
      </c>
      <c r="E24" s="91">
        <v>7</v>
      </c>
      <c r="G24" s="94"/>
      <c r="H24" s="95"/>
      <c r="I24" s="107"/>
      <c r="J24" s="107"/>
      <c r="K24" s="107"/>
    </row>
    <row r="25" spans="1:11" s="89" customFormat="1" ht="22.5" customHeight="1">
      <c r="A25" s="33" t="s">
        <v>95</v>
      </c>
      <c r="B25" s="34" t="s">
        <v>96</v>
      </c>
      <c r="C25" s="90">
        <v>326</v>
      </c>
      <c r="D25" s="90">
        <v>325.15</v>
      </c>
      <c r="E25" s="91">
        <v>0.85</v>
      </c>
      <c r="G25" s="94"/>
      <c r="H25" s="95"/>
      <c r="I25" s="107"/>
      <c r="J25" s="107"/>
      <c r="K25" s="107"/>
    </row>
    <row r="26" spans="1:11" s="89" customFormat="1" ht="22.5" customHeight="1">
      <c r="A26" s="33" t="s">
        <v>101</v>
      </c>
      <c r="B26" s="34" t="s">
        <v>102</v>
      </c>
      <c r="C26" s="90">
        <v>260.996</v>
      </c>
      <c r="D26" s="90">
        <v>235.42</v>
      </c>
      <c r="E26" s="91">
        <v>25.576</v>
      </c>
      <c r="G26" s="94"/>
      <c r="H26" s="95"/>
      <c r="I26" s="107"/>
      <c r="J26" s="107"/>
      <c r="K26" s="107"/>
    </row>
    <row r="27" spans="1:11" s="89" customFormat="1" ht="22.5" customHeight="1">
      <c r="A27" s="33" t="s">
        <v>103</v>
      </c>
      <c r="B27" s="34" t="s">
        <v>104</v>
      </c>
      <c r="C27" s="90">
        <v>237.996</v>
      </c>
      <c r="D27" s="90">
        <v>235.42</v>
      </c>
      <c r="E27" s="91">
        <v>2.576</v>
      </c>
      <c r="G27" s="94"/>
      <c r="H27" s="95"/>
      <c r="I27" s="107"/>
      <c r="J27" s="107"/>
      <c r="K27" s="107"/>
    </row>
    <row r="28" spans="1:11" s="89" customFormat="1" ht="22.5" customHeight="1">
      <c r="A28" s="33" t="s">
        <v>105</v>
      </c>
      <c r="B28" s="34" t="s">
        <v>106</v>
      </c>
      <c r="C28" s="90">
        <v>175.42</v>
      </c>
      <c r="D28" s="90">
        <v>175.42</v>
      </c>
      <c r="E28" s="91">
        <v>0</v>
      </c>
      <c r="G28" s="94"/>
      <c r="H28" s="95"/>
      <c r="I28" s="107"/>
      <c r="J28" s="107"/>
      <c r="K28" s="107"/>
    </row>
    <row r="29" spans="1:11" s="89" customFormat="1" ht="22.5" customHeight="1">
      <c r="A29" s="33" t="s">
        <v>107</v>
      </c>
      <c r="B29" s="34" t="s">
        <v>108</v>
      </c>
      <c r="C29" s="90">
        <v>62.576</v>
      </c>
      <c r="D29" s="90">
        <v>60</v>
      </c>
      <c r="E29" s="91">
        <v>2.576</v>
      </c>
      <c r="G29" s="94"/>
      <c r="H29" s="95"/>
      <c r="I29" s="107"/>
      <c r="J29" s="107"/>
      <c r="K29" s="107"/>
    </row>
    <row r="30" spans="1:11" s="89" customFormat="1" ht="22.5" customHeight="1">
      <c r="A30" s="33" t="s">
        <v>109</v>
      </c>
      <c r="B30" s="34" t="s">
        <v>110</v>
      </c>
      <c r="C30" s="90">
        <v>23</v>
      </c>
      <c r="D30" s="90">
        <v>0</v>
      </c>
      <c r="E30" s="91">
        <v>23</v>
      </c>
      <c r="G30" s="94"/>
      <c r="H30" s="95"/>
      <c r="I30" s="107"/>
      <c r="J30" s="107"/>
      <c r="K30" s="107"/>
    </row>
    <row r="31" spans="1:11" s="89" customFormat="1" ht="22.5" customHeight="1">
      <c r="A31" s="33" t="s">
        <v>111</v>
      </c>
      <c r="B31" s="34" t="s">
        <v>112</v>
      </c>
      <c r="C31" s="90">
        <v>9</v>
      </c>
      <c r="D31" s="90">
        <v>0</v>
      </c>
      <c r="E31" s="91">
        <v>9</v>
      </c>
      <c r="G31" s="94"/>
      <c r="H31" s="95"/>
      <c r="I31" s="107"/>
      <c r="J31" s="107"/>
      <c r="K31" s="107"/>
    </row>
    <row r="32" spans="1:11" s="89" customFormat="1" ht="22.5" customHeight="1">
      <c r="A32" s="33" t="s">
        <v>113</v>
      </c>
      <c r="B32" s="34" t="s">
        <v>114</v>
      </c>
      <c r="C32" s="90">
        <v>14</v>
      </c>
      <c r="D32" s="90">
        <v>0</v>
      </c>
      <c r="E32" s="91">
        <v>14</v>
      </c>
      <c r="G32" s="94"/>
      <c r="H32" s="95"/>
      <c r="I32" s="107"/>
      <c r="J32" s="107"/>
      <c r="K32" s="107"/>
    </row>
    <row r="33" spans="1:11" s="89" customFormat="1" ht="22.5" customHeight="1">
      <c r="A33" s="33" t="s">
        <v>121</v>
      </c>
      <c r="B33" s="34" t="s">
        <v>122</v>
      </c>
      <c r="C33" s="90">
        <v>1425.569383</v>
      </c>
      <c r="D33" s="90">
        <v>0</v>
      </c>
      <c r="E33" s="91">
        <v>1425.569383</v>
      </c>
      <c r="G33" s="94"/>
      <c r="H33" s="95"/>
      <c r="I33" s="107"/>
      <c r="J33" s="107"/>
      <c r="K33" s="107"/>
    </row>
    <row r="34" spans="1:11" s="89" customFormat="1" ht="22.5" customHeight="1">
      <c r="A34" s="33" t="s">
        <v>123</v>
      </c>
      <c r="B34" s="34" t="s">
        <v>124</v>
      </c>
      <c r="C34" s="90">
        <v>238.12695899999997</v>
      </c>
      <c r="D34" s="90">
        <v>0</v>
      </c>
      <c r="E34" s="91">
        <v>238.12695899999997</v>
      </c>
      <c r="G34" s="94"/>
      <c r="H34" s="95"/>
      <c r="I34" s="108"/>
      <c r="J34" s="108"/>
      <c r="K34" s="108"/>
    </row>
    <row r="35" spans="1:11" s="89" customFormat="1" ht="22.5" customHeight="1">
      <c r="A35" s="33" t="s">
        <v>125</v>
      </c>
      <c r="B35" s="34" t="s">
        <v>126</v>
      </c>
      <c r="C35" s="90">
        <v>238.12695899999997</v>
      </c>
      <c r="D35" s="90">
        <v>0</v>
      </c>
      <c r="E35" s="91">
        <v>238.12695899999997</v>
      </c>
      <c r="G35" s="94"/>
      <c r="H35" s="95"/>
      <c r="I35" s="108"/>
      <c r="J35" s="108"/>
      <c r="K35" s="108"/>
    </row>
    <row r="36" spans="1:11" s="89" customFormat="1" ht="22.5" customHeight="1">
      <c r="A36" s="33" t="s">
        <v>127</v>
      </c>
      <c r="B36" s="34" t="s">
        <v>128</v>
      </c>
      <c r="C36" s="90">
        <v>1187.442424</v>
      </c>
      <c r="D36" s="90">
        <v>0</v>
      </c>
      <c r="E36" s="91">
        <v>1187.442424</v>
      </c>
      <c r="G36" s="94"/>
      <c r="H36" s="95"/>
      <c r="I36" s="107"/>
      <c r="J36" s="107"/>
      <c r="K36" s="107"/>
    </row>
    <row r="37" spans="1:11" s="89" customFormat="1" ht="22.5" customHeight="1">
      <c r="A37" s="33" t="s">
        <v>129</v>
      </c>
      <c r="B37" s="34" t="s">
        <v>130</v>
      </c>
      <c r="C37" s="90">
        <v>10</v>
      </c>
      <c r="D37" s="90">
        <v>0</v>
      </c>
      <c r="E37" s="91">
        <v>10</v>
      </c>
      <c r="G37" s="94"/>
      <c r="H37" s="95"/>
      <c r="I37" s="108"/>
      <c r="J37" s="108"/>
      <c r="K37" s="108"/>
    </row>
    <row r="38" spans="1:11" s="89" customFormat="1" ht="22.5" customHeight="1">
      <c r="A38" s="33" t="s">
        <v>131</v>
      </c>
      <c r="B38" s="34" t="s">
        <v>132</v>
      </c>
      <c r="C38" s="90">
        <v>777.4424240000001</v>
      </c>
      <c r="D38" s="90">
        <v>0</v>
      </c>
      <c r="E38" s="91">
        <v>777.4424240000001</v>
      </c>
      <c r="G38" s="94"/>
      <c r="H38" s="95"/>
      <c r="I38" s="107"/>
      <c r="J38" s="107"/>
      <c r="K38" s="107"/>
    </row>
    <row r="39" spans="1:11" s="89" customFormat="1" ht="22.5" customHeight="1">
      <c r="A39" s="33" t="s">
        <v>133</v>
      </c>
      <c r="B39" s="34" t="s">
        <v>134</v>
      </c>
      <c r="C39" s="90">
        <v>400</v>
      </c>
      <c r="D39" s="90">
        <v>0</v>
      </c>
      <c r="E39" s="91">
        <v>400</v>
      </c>
      <c r="G39" s="94"/>
      <c r="H39" s="95"/>
      <c r="I39" s="108"/>
      <c r="J39" s="108"/>
      <c r="K39" s="108"/>
    </row>
    <row r="40" spans="1:11" s="89" customFormat="1" ht="22.5" customHeight="1">
      <c r="A40" s="33" t="s">
        <v>135</v>
      </c>
      <c r="B40" s="34" t="s">
        <v>136</v>
      </c>
      <c r="C40" s="90">
        <v>19</v>
      </c>
      <c r="D40" s="90">
        <v>0</v>
      </c>
      <c r="E40" s="91">
        <v>19</v>
      </c>
      <c r="G40" s="94"/>
      <c r="H40" s="95"/>
      <c r="I40" s="108"/>
      <c r="J40" s="108"/>
      <c r="K40" s="108"/>
    </row>
    <row r="41" spans="1:11" s="89" customFormat="1" ht="22.5" customHeight="1">
      <c r="A41" s="33" t="s">
        <v>137</v>
      </c>
      <c r="B41" s="34" t="s">
        <v>138</v>
      </c>
      <c r="C41" s="90">
        <v>19</v>
      </c>
      <c r="D41" s="90">
        <v>0</v>
      </c>
      <c r="E41" s="91">
        <v>19</v>
      </c>
      <c r="G41" s="94"/>
      <c r="H41" s="95"/>
      <c r="I41" s="108"/>
      <c r="J41" s="108"/>
      <c r="K41" s="107"/>
    </row>
    <row r="42" spans="1:11" s="89" customFormat="1" ht="22.5" customHeight="1">
      <c r="A42" s="33" t="s">
        <v>139</v>
      </c>
      <c r="B42" s="34" t="s">
        <v>140</v>
      </c>
      <c r="C42" s="90">
        <v>19</v>
      </c>
      <c r="D42" s="90">
        <v>0</v>
      </c>
      <c r="E42" s="91">
        <v>19</v>
      </c>
      <c r="G42" s="94"/>
      <c r="H42" s="95"/>
      <c r="I42" s="107"/>
      <c r="J42" s="107"/>
      <c r="K42" s="107"/>
    </row>
    <row r="43" spans="1:11" s="89" customFormat="1" ht="22.5" customHeight="1">
      <c r="A43" s="33" t="s">
        <v>141</v>
      </c>
      <c r="B43" s="34" t="s">
        <v>142</v>
      </c>
      <c r="C43" s="90">
        <v>0</v>
      </c>
      <c r="D43" s="90">
        <v>0</v>
      </c>
      <c r="E43" s="91">
        <v>0</v>
      </c>
      <c r="G43" s="94"/>
      <c r="H43" s="95"/>
      <c r="I43" s="108"/>
      <c r="J43" s="108"/>
      <c r="K43" s="108"/>
    </row>
    <row r="44" spans="1:11" s="89" customFormat="1" ht="22.5" customHeight="1">
      <c r="A44" s="33" t="s">
        <v>143</v>
      </c>
      <c r="B44" s="34" t="s">
        <v>144</v>
      </c>
      <c r="C44" s="90">
        <v>0</v>
      </c>
      <c r="D44" s="90">
        <v>0</v>
      </c>
      <c r="E44" s="91">
        <v>0</v>
      </c>
      <c r="G44" s="94"/>
      <c r="H44" s="95"/>
      <c r="I44" s="108"/>
      <c r="J44" s="107"/>
      <c r="K44" s="108"/>
    </row>
    <row r="45" spans="1:11" s="89" customFormat="1" ht="22.5" customHeight="1">
      <c r="A45" s="96" t="s">
        <v>145</v>
      </c>
      <c r="B45" s="97" t="s">
        <v>146</v>
      </c>
      <c r="C45" s="98">
        <v>0</v>
      </c>
      <c r="D45" s="98">
        <v>0</v>
      </c>
      <c r="E45" s="99">
        <v>0</v>
      </c>
      <c r="G45" s="94"/>
      <c r="H45" s="95"/>
      <c r="I45" s="108"/>
      <c r="J45" s="108"/>
      <c r="K45" s="108"/>
    </row>
    <row r="46" spans="1:11" ht="15">
      <c r="A46" s="45"/>
      <c r="G46" s="94"/>
      <c r="H46" s="95"/>
      <c r="I46" s="107"/>
      <c r="J46" s="107"/>
      <c r="K46" s="107"/>
    </row>
    <row r="47" spans="1:11" ht="15">
      <c r="A47" s="45"/>
      <c r="G47" s="94"/>
      <c r="H47" s="95"/>
      <c r="I47" s="107"/>
      <c r="J47" s="107"/>
      <c r="K47" s="107"/>
    </row>
    <row r="48" ht="15">
      <c r="A48" s="45"/>
    </row>
    <row r="62" spans="2:5" ht="15">
      <c r="B62" s="100"/>
      <c r="C62" s="101"/>
      <c r="D62" s="101"/>
      <c r="E62" s="102"/>
    </row>
    <row r="63" spans="2:5" ht="15">
      <c r="B63" s="100"/>
      <c r="C63" s="101"/>
      <c r="D63" s="101"/>
      <c r="E63" s="102"/>
    </row>
    <row r="64" spans="2:5" ht="15">
      <c r="B64" s="103"/>
      <c r="C64" s="104"/>
      <c r="D64" s="104"/>
      <c r="E64" s="105"/>
    </row>
    <row r="65" spans="2:5" ht="15">
      <c r="B65" s="103"/>
      <c r="C65" s="104"/>
      <c r="D65" s="104"/>
      <c r="E65" s="105"/>
    </row>
    <row r="66" spans="2:5" ht="15">
      <c r="B66" s="103"/>
      <c r="C66" s="104"/>
      <c r="D66" s="104"/>
      <c r="E66" s="105"/>
    </row>
    <row r="67" spans="2:5" ht="15">
      <c r="B67" s="103"/>
      <c r="C67" s="104"/>
      <c r="D67" s="104"/>
      <c r="E67" s="105"/>
    </row>
    <row r="68" spans="2:5" ht="15">
      <c r="B68" s="103"/>
      <c r="C68" s="104"/>
      <c r="D68" s="104"/>
      <c r="E68" s="105"/>
    </row>
    <row r="69" spans="2:5" ht="15">
      <c r="B69" s="103"/>
      <c r="C69" s="104"/>
      <c r="D69" s="104"/>
      <c r="E69" s="105"/>
    </row>
    <row r="70" spans="2:5" ht="15">
      <c r="B70" s="103"/>
      <c r="C70" s="104"/>
      <c r="D70" s="104"/>
      <c r="E70" s="105"/>
    </row>
    <row r="71" spans="2:5" ht="15">
      <c r="B71" s="100"/>
      <c r="C71" s="101"/>
      <c r="D71" s="101"/>
      <c r="E71" s="102"/>
    </row>
    <row r="72" spans="2:5" ht="15">
      <c r="B72" s="100"/>
      <c r="C72" s="101"/>
      <c r="D72" s="101"/>
      <c r="E72" s="102"/>
    </row>
    <row r="73" spans="2:5" ht="15">
      <c r="B73" s="103"/>
      <c r="C73" s="104"/>
      <c r="D73" s="104"/>
      <c r="E73" s="105"/>
    </row>
    <row r="74" spans="2:5" ht="15">
      <c r="B74" s="103"/>
      <c r="C74" s="104"/>
      <c r="D74" s="104"/>
      <c r="E74" s="105"/>
    </row>
    <row r="75" spans="2:5" ht="15">
      <c r="B75" s="103"/>
      <c r="C75" s="104"/>
      <c r="D75" s="104"/>
      <c r="E75" s="105"/>
    </row>
    <row r="76" spans="2:5" ht="15">
      <c r="B76" s="100"/>
      <c r="C76" s="101"/>
      <c r="D76" s="101"/>
      <c r="E76" s="102"/>
    </row>
    <row r="77" spans="2:5" ht="15">
      <c r="B77" s="100"/>
      <c r="C77" s="101"/>
      <c r="D77" s="101"/>
      <c r="E77" s="102"/>
    </row>
    <row r="78" spans="2:5" ht="15">
      <c r="B78" s="103"/>
      <c r="C78" s="104"/>
      <c r="D78" s="104"/>
      <c r="E78" s="105"/>
    </row>
    <row r="79" spans="2:5" ht="15">
      <c r="B79" s="103"/>
      <c r="C79" s="104"/>
      <c r="D79" s="104"/>
      <c r="E79" s="105"/>
    </row>
    <row r="80" spans="2:5" ht="15">
      <c r="B80" s="103"/>
      <c r="C80" s="104"/>
      <c r="D80" s="104"/>
      <c r="E80" s="105"/>
    </row>
    <row r="81" spans="2:5" ht="15">
      <c r="B81" s="103"/>
      <c r="C81" s="104"/>
      <c r="D81" s="104"/>
      <c r="E81" s="105"/>
    </row>
    <row r="82" spans="2:5" ht="15">
      <c r="B82" s="103"/>
      <c r="C82" s="104"/>
      <c r="D82" s="104"/>
      <c r="E82" s="105"/>
    </row>
    <row r="83" spans="2:5" ht="15">
      <c r="B83" s="100"/>
      <c r="C83" s="101"/>
      <c r="D83" s="101"/>
      <c r="E83" s="102"/>
    </row>
    <row r="84" spans="2:5" ht="15">
      <c r="B84" s="100"/>
      <c r="C84" s="101"/>
      <c r="D84" s="101"/>
      <c r="E84" s="102"/>
    </row>
    <row r="85" spans="2:5" ht="15">
      <c r="B85" s="103"/>
      <c r="C85" s="104"/>
      <c r="D85" s="104"/>
      <c r="E85" s="105"/>
    </row>
    <row r="86" spans="2:5" ht="15">
      <c r="B86" s="100"/>
      <c r="C86" s="101"/>
      <c r="D86" s="101"/>
      <c r="E86" s="102"/>
    </row>
    <row r="87" spans="2:5" ht="15">
      <c r="B87" s="103"/>
      <c r="C87" s="104"/>
      <c r="D87" s="104"/>
      <c r="E87" s="105"/>
    </row>
    <row r="88" spans="2:5" ht="15">
      <c r="B88" s="103"/>
      <c r="C88" s="104"/>
      <c r="D88" s="104"/>
      <c r="E88" s="105"/>
    </row>
    <row r="89" spans="2:5" ht="15">
      <c r="B89" s="100"/>
      <c r="C89" s="101"/>
      <c r="D89" s="101"/>
      <c r="E89" s="102"/>
    </row>
    <row r="90" spans="2:5" ht="15">
      <c r="B90" s="103"/>
      <c r="C90" s="104"/>
      <c r="D90" s="104"/>
      <c r="E90" s="105"/>
    </row>
    <row r="91" spans="2:5" ht="15">
      <c r="B91" s="103"/>
      <c r="C91" s="104"/>
      <c r="D91" s="104"/>
      <c r="E91" s="105"/>
    </row>
    <row r="92" spans="2:5" ht="15">
      <c r="B92" s="103"/>
      <c r="C92" s="104"/>
      <c r="D92" s="104"/>
      <c r="E92" s="105"/>
    </row>
    <row r="93" spans="2:5" ht="15">
      <c r="B93" s="100"/>
      <c r="C93" s="101"/>
      <c r="D93" s="101"/>
      <c r="E93" s="102"/>
    </row>
    <row r="94" spans="2:5" ht="15">
      <c r="B94" s="100"/>
      <c r="C94" s="101"/>
      <c r="D94" s="101"/>
      <c r="E94" s="102"/>
    </row>
    <row r="95" spans="2:5" ht="15">
      <c r="B95" s="103"/>
      <c r="C95" s="104"/>
      <c r="D95" s="104"/>
      <c r="E95" s="105"/>
    </row>
    <row r="96" spans="2:5" ht="15">
      <c r="B96" s="100"/>
      <c r="C96" s="101"/>
      <c r="D96" s="101"/>
      <c r="E96" s="102"/>
    </row>
    <row r="97" spans="2:5" ht="15">
      <c r="B97" s="103"/>
      <c r="C97" s="104"/>
      <c r="D97" s="104"/>
      <c r="E97" s="105"/>
    </row>
    <row r="98" spans="2:5" ht="15">
      <c r="B98" s="103"/>
      <c r="C98" s="104"/>
      <c r="D98" s="104"/>
      <c r="E98" s="105"/>
    </row>
    <row r="99" spans="2:5" ht="15">
      <c r="B99" s="100"/>
      <c r="C99" s="101"/>
      <c r="D99" s="101"/>
      <c r="E99" s="102"/>
    </row>
    <row r="100" spans="2:5" ht="15">
      <c r="B100" s="100"/>
      <c r="C100" s="101"/>
      <c r="D100" s="101"/>
      <c r="E100" s="102"/>
    </row>
    <row r="101" spans="2:5" ht="15">
      <c r="B101" s="103"/>
      <c r="C101" s="104"/>
      <c r="D101" s="104"/>
      <c r="E101" s="105"/>
    </row>
    <row r="102" spans="2:5" ht="15">
      <c r="B102" s="100"/>
      <c r="C102" s="101"/>
      <c r="D102" s="101"/>
      <c r="E102" s="102"/>
    </row>
    <row r="103" spans="2:5" ht="15">
      <c r="B103" s="100"/>
      <c r="C103" s="101"/>
      <c r="D103" s="101"/>
      <c r="E103" s="102"/>
    </row>
    <row r="104" spans="2:5" ht="15">
      <c r="B104" s="103"/>
      <c r="C104" s="104"/>
      <c r="D104" s="104"/>
      <c r="E104" s="105"/>
    </row>
    <row r="105" spans="2:5" ht="15">
      <c r="B105" s="109"/>
      <c r="C105" s="109"/>
      <c r="D105" s="109"/>
      <c r="E105" s="109"/>
    </row>
  </sheetData>
  <sheetProtection/>
  <mergeCells count="10">
    <mergeCell ref="A1:E1"/>
    <mergeCell ref="A4:B4"/>
    <mergeCell ref="C4:E4"/>
    <mergeCell ref="A8:B8"/>
    <mergeCell ref="A9:B9"/>
    <mergeCell ref="A5:A7"/>
    <mergeCell ref="B5:B7"/>
    <mergeCell ref="C5:C7"/>
    <mergeCell ref="D5:D7"/>
    <mergeCell ref="E5:E7"/>
  </mergeCells>
  <printOptions horizontalCentered="1"/>
  <pageMargins left="0.35" right="0.35" top="0.79" bottom="0.79" header="0.51" footer="0.2"/>
  <pageSetup fitToHeight="1" fitToWidth="1" horizontalDpi="600" verticalDpi="600" orientation="landscape" paperSize="9" scale="43"/>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7">
      <selection activeCell="L32" sqref="L32"/>
    </sheetView>
  </sheetViews>
  <sheetFormatPr defaultColWidth="8.75390625" defaultRowHeight="14.25"/>
  <cols>
    <col min="1" max="1" width="8.00390625" style="67" bestFit="1" customWidth="1"/>
    <col min="2" max="2" width="26.875" style="67" customWidth="1"/>
    <col min="3" max="3" width="12.625" style="67" customWidth="1"/>
    <col min="4" max="4" width="8.00390625" style="67" customWidth="1"/>
    <col min="5" max="5" width="19.00390625" style="67" bestFit="1" customWidth="1"/>
    <col min="6" max="6" width="12.625" style="67" customWidth="1"/>
    <col min="7" max="7" width="8.00390625" style="67" customWidth="1"/>
    <col min="8" max="8" width="22.625" style="67" bestFit="1" customWidth="1"/>
    <col min="9" max="9" width="12.625" style="67" customWidth="1"/>
    <col min="10" max="10" width="8.50390625" style="67" customWidth="1"/>
    <col min="11" max="32" width="9.00390625" style="67" bestFit="1" customWidth="1"/>
    <col min="33" max="16384" width="8.75390625" style="67" customWidth="1"/>
  </cols>
  <sheetData>
    <row r="1" spans="1:9" ht="22.5">
      <c r="A1" s="68" t="s">
        <v>177</v>
      </c>
      <c r="B1" s="68"/>
      <c r="C1" s="68"/>
      <c r="D1" s="68"/>
      <c r="E1" s="68"/>
      <c r="F1" s="68"/>
      <c r="G1" s="68"/>
      <c r="H1" s="68"/>
      <c r="I1" s="68"/>
    </row>
    <row r="2" spans="1:9" s="64" customFormat="1" ht="20.25" customHeight="1">
      <c r="A2" s="19"/>
      <c r="B2" s="19"/>
      <c r="C2" s="19"/>
      <c r="D2" s="15"/>
      <c r="E2" s="15"/>
      <c r="F2" s="15"/>
      <c r="G2" s="15"/>
      <c r="H2" s="15"/>
      <c r="I2" s="82" t="s">
        <v>178</v>
      </c>
    </row>
    <row r="3" spans="1:9" s="65" customFormat="1" ht="15" customHeight="1">
      <c r="A3" s="69" t="str">
        <f>'g05一般公共预算财政拨款支出决算表'!A3</f>
        <v>部门：湖北省监狱管理局</v>
      </c>
      <c r="B3" s="69"/>
      <c r="C3" s="69"/>
      <c r="D3" s="69"/>
      <c r="E3" s="69"/>
      <c r="F3" s="69"/>
      <c r="G3" s="69"/>
      <c r="H3" s="69"/>
      <c r="I3" s="83" t="s">
        <v>3</v>
      </c>
    </row>
    <row r="4" spans="1:9" s="66" customFormat="1" ht="15" customHeight="1">
      <c r="A4" s="70" t="s">
        <v>179</v>
      </c>
      <c r="B4" s="71" t="s">
        <v>180</v>
      </c>
      <c r="C4" s="71" t="s">
        <v>180</v>
      </c>
      <c r="D4" s="71" t="s">
        <v>181</v>
      </c>
      <c r="E4" s="71" t="s">
        <v>180</v>
      </c>
      <c r="F4" s="71" t="s">
        <v>180</v>
      </c>
      <c r="G4" s="71" t="s">
        <v>180</v>
      </c>
      <c r="H4" s="71" t="s">
        <v>180</v>
      </c>
      <c r="I4" s="84" t="s">
        <v>180</v>
      </c>
    </row>
    <row r="5" spans="1:9" s="66" customFormat="1" ht="15" customHeight="1">
      <c r="A5" s="72" t="s">
        <v>182</v>
      </c>
      <c r="B5" s="73" t="s">
        <v>62</v>
      </c>
      <c r="C5" s="73" t="s">
        <v>158</v>
      </c>
      <c r="D5" s="73" t="s">
        <v>182</v>
      </c>
      <c r="E5" s="73" t="s">
        <v>62</v>
      </c>
      <c r="F5" s="73" t="s">
        <v>158</v>
      </c>
      <c r="G5" s="73" t="s">
        <v>182</v>
      </c>
      <c r="H5" s="73" t="s">
        <v>62</v>
      </c>
      <c r="I5" s="85" t="s">
        <v>158</v>
      </c>
    </row>
    <row r="6" spans="1:9" s="66" customFormat="1" ht="15" customHeight="1">
      <c r="A6" s="72" t="s">
        <v>180</v>
      </c>
      <c r="B6" s="73" t="s">
        <v>180</v>
      </c>
      <c r="C6" s="73" t="s">
        <v>180</v>
      </c>
      <c r="D6" s="73" t="s">
        <v>180</v>
      </c>
      <c r="E6" s="73" t="s">
        <v>180</v>
      </c>
      <c r="F6" s="73" t="s">
        <v>180</v>
      </c>
      <c r="G6" s="73" t="s">
        <v>180</v>
      </c>
      <c r="H6" s="73" t="s">
        <v>180</v>
      </c>
      <c r="I6" s="85" t="s">
        <v>180</v>
      </c>
    </row>
    <row r="7" spans="1:9" s="66" customFormat="1" ht="13.5" customHeight="1">
      <c r="A7" s="74" t="s">
        <v>183</v>
      </c>
      <c r="B7" s="75" t="s">
        <v>184</v>
      </c>
      <c r="C7" s="76">
        <f>C8+C9+C10+C11+C13+C16</f>
        <v>141445.608226</v>
      </c>
      <c r="D7" s="75" t="s">
        <v>185</v>
      </c>
      <c r="E7" s="75" t="s">
        <v>186</v>
      </c>
      <c r="F7" s="76">
        <f>SUM(F8:F34)</f>
        <v>19010.951601</v>
      </c>
      <c r="G7" s="75" t="s">
        <v>187</v>
      </c>
      <c r="H7" s="75" t="s">
        <v>188</v>
      </c>
      <c r="I7" s="86">
        <f>SUM(I9:I23)</f>
        <v>1222.258617</v>
      </c>
    </row>
    <row r="8" spans="1:9" s="66" customFormat="1" ht="13.5" customHeight="1">
      <c r="A8" s="74" t="s">
        <v>189</v>
      </c>
      <c r="B8" s="75" t="s">
        <v>190</v>
      </c>
      <c r="C8" s="76">
        <v>31380.863442</v>
      </c>
      <c r="D8" s="75" t="s">
        <v>191</v>
      </c>
      <c r="E8" s="75" t="s">
        <v>192</v>
      </c>
      <c r="F8" s="76">
        <v>718.430526</v>
      </c>
      <c r="G8" s="75" t="s">
        <v>193</v>
      </c>
      <c r="H8" s="75" t="s">
        <v>194</v>
      </c>
      <c r="I8" s="86"/>
    </row>
    <row r="9" spans="1:9" s="66" customFormat="1" ht="13.5" customHeight="1">
      <c r="A9" s="74" t="s">
        <v>195</v>
      </c>
      <c r="B9" s="75" t="s">
        <v>196</v>
      </c>
      <c r="C9" s="76">
        <v>104850.69910499999</v>
      </c>
      <c r="D9" s="75" t="s">
        <v>197</v>
      </c>
      <c r="E9" s="75" t="s">
        <v>198</v>
      </c>
      <c r="F9" s="76">
        <v>158.52133</v>
      </c>
      <c r="G9" s="75" t="s">
        <v>199</v>
      </c>
      <c r="H9" s="75" t="s">
        <v>200</v>
      </c>
      <c r="I9" s="86">
        <v>660.279128</v>
      </c>
    </row>
    <row r="10" spans="1:9" s="66" customFormat="1" ht="13.5" customHeight="1">
      <c r="A10" s="74" t="s">
        <v>201</v>
      </c>
      <c r="B10" s="75" t="s">
        <v>202</v>
      </c>
      <c r="C10" s="76">
        <v>2983.607097</v>
      </c>
      <c r="D10" s="75" t="s">
        <v>203</v>
      </c>
      <c r="E10" s="75" t="s">
        <v>204</v>
      </c>
      <c r="F10" s="76">
        <v>50.0879</v>
      </c>
      <c r="G10" s="75" t="s">
        <v>205</v>
      </c>
      <c r="H10" s="75" t="s">
        <v>206</v>
      </c>
      <c r="I10" s="86">
        <v>191.483197</v>
      </c>
    </row>
    <row r="11" spans="1:9" s="66" customFormat="1" ht="13.5" customHeight="1">
      <c r="A11" s="74" t="s">
        <v>207</v>
      </c>
      <c r="B11" s="75" t="s">
        <v>208</v>
      </c>
      <c r="C11" s="76">
        <v>61.272996</v>
      </c>
      <c r="D11" s="75" t="s">
        <v>209</v>
      </c>
      <c r="E11" s="75" t="s">
        <v>210</v>
      </c>
      <c r="F11" s="76">
        <v>4.305273000000001</v>
      </c>
      <c r="G11" s="75" t="s">
        <v>211</v>
      </c>
      <c r="H11" s="75" t="s">
        <v>212</v>
      </c>
      <c r="I11" s="86"/>
    </row>
    <row r="12" spans="1:9" s="66" customFormat="1" ht="13.5" customHeight="1">
      <c r="A12" s="74" t="s">
        <v>213</v>
      </c>
      <c r="B12" s="75" t="s">
        <v>214</v>
      </c>
      <c r="C12" s="76"/>
      <c r="D12" s="75" t="s">
        <v>215</v>
      </c>
      <c r="E12" s="75" t="s">
        <v>216</v>
      </c>
      <c r="F12" s="76">
        <v>288.377903</v>
      </c>
      <c r="G12" s="75" t="s">
        <v>217</v>
      </c>
      <c r="H12" s="75" t="s">
        <v>218</v>
      </c>
      <c r="I12" s="86"/>
    </row>
    <row r="13" spans="1:9" s="66" customFormat="1" ht="13.5" customHeight="1">
      <c r="A13" s="74" t="s">
        <v>219</v>
      </c>
      <c r="B13" s="75" t="s">
        <v>220</v>
      </c>
      <c r="C13" s="76">
        <v>1796.213456</v>
      </c>
      <c r="D13" s="75" t="s">
        <v>221</v>
      </c>
      <c r="E13" s="75" t="s">
        <v>222</v>
      </c>
      <c r="F13" s="76">
        <v>977.699831</v>
      </c>
      <c r="G13" s="75" t="s">
        <v>223</v>
      </c>
      <c r="H13" s="75" t="s">
        <v>224</v>
      </c>
      <c r="I13" s="86">
        <v>124.229444</v>
      </c>
    </row>
    <row r="14" spans="1:9" s="66" customFormat="1" ht="13.5" customHeight="1">
      <c r="A14" s="74" t="s">
        <v>225</v>
      </c>
      <c r="B14" s="75" t="s">
        <v>226</v>
      </c>
      <c r="C14" s="76"/>
      <c r="D14" s="75" t="s">
        <v>227</v>
      </c>
      <c r="E14" s="75" t="s">
        <v>228</v>
      </c>
      <c r="F14" s="76">
        <v>380.644198</v>
      </c>
      <c r="G14" s="75" t="s">
        <v>229</v>
      </c>
      <c r="H14" s="75" t="s">
        <v>230</v>
      </c>
      <c r="I14" s="86"/>
    </row>
    <row r="15" spans="1:9" s="66" customFormat="1" ht="13.5" customHeight="1">
      <c r="A15" s="74" t="s">
        <v>231</v>
      </c>
      <c r="B15" s="75" t="s">
        <v>232</v>
      </c>
      <c r="C15" s="76"/>
      <c r="D15" s="75" t="s">
        <v>233</v>
      </c>
      <c r="E15" s="75" t="s">
        <v>234</v>
      </c>
      <c r="F15" s="76">
        <v>314.463152</v>
      </c>
      <c r="G15" s="75" t="s">
        <v>235</v>
      </c>
      <c r="H15" s="75" t="s">
        <v>236</v>
      </c>
      <c r="I15" s="86"/>
    </row>
    <row r="16" spans="1:9" s="66" customFormat="1" ht="13.5" customHeight="1">
      <c r="A16" s="74" t="s">
        <v>237</v>
      </c>
      <c r="B16" s="75" t="s">
        <v>238</v>
      </c>
      <c r="C16" s="76">
        <v>372.95212999999995</v>
      </c>
      <c r="D16" s="75" t="s">
        <v>239</v>
      </c>
      <c r="E16" s="75" t="s">
        <v>240</v>
      </c>
      <c r="F16" s="76">
        <v>486.207084</v>
      </c>
      <c r="G16" s="75" t="s">
        <v>241</v>
      </c>
      <c r="H16" s="75" t="s">
        <v>242</v>
      </c>
      <c r="I16" s="86"/>
    </row>
    <row r="17" spans="1:9" s="66" customFormat="1" ht="13.5" customHeight="1">
      <c r="A17" s="74" t="s">
        <v>243</v>
      </c>
      <c r="B17" s="75" t="s">
        <v>244</v>
      </c>
      <c r="C17" s="76">
        <f>SUM(C18:C33)</f>
        <v>78034.99182099999</v>
      </c>
      <c r="D17" s="75" t="s">
        <v>245</v>
      </c>
      <c r="E17" s="75" t="s">
        <v>246</v>
      </c>
      <c r="F17" s="76">
        <v>782.537384</v>
      </c>
      <c r="G17" s="75" t="s">
        <v>247</v>
      </c>
      <c r="H17" s="75" t="s">
        <v>248</v>
      </c>
      <c r="I17" s="86"/>
    </row>
    <row r="18" spans="1:9" s="66" customFormat="1" ht="13.5" customHeight="1">
      <c r="A18" s="74" t="s">
        <v>249</v>
      </c>
      <c r="B18" s="75" t="s">
        <v>250</v>
      </c>
      <c r="C18" s="76">
        <v>2971.134306</v>
      </c>
      <c r="D18" s="75" t="s">
        <v>251</v>
      </c>
      <c r="E18" s="75" t="s">
        <v>252</v>
      </c>
      <c r="F18" s="76">
        <v>41.587624</v>
      </c>
      <c r="G18" s="75" t="s">
        <v>253</v>
      </c>
      <c r="H18" s="75" t="s">
        <v>254</v>
      </c>
      <c r="I18" s="86"/>
    </row>
    <row r="19" spans="1:9" s="66" customFormat="1" ht="13.5" customHeight="1">
      <c r="A19" s="74" t="s">
        <v>255</v>
      </c>
      <c r="B19" s="75" t="s">
        <v>256</v>
      </c>
      <c r="C19" s="76">
        <v>42988.652693</v>
      </c>
      <c r="D19" s="75" t="s">
        <v>257</v>
      </c>
      <c r="E19" s="75" t="s">
        <v>258</v>
      </c>
      <c r="F19" s="76">
        <v>1382.838984</v>
      </c>
      <c r="G19" s="75" t="s">
        <v>259</v>
      </c>
      <c r="H19" s="75" t="s">
        <v>260</v>
      </c>
      <c r="I19" s="86"/>
    </row>
    <row r="20" spans="1:9" s="66" customFormat="1" ht="13.5" customHeight="1">
      <c r="A20" s="74" t="s">
        <v>261</v>
      </c>
      <c r="B20" s="75" t="s">
        <v>262</v>
      </c>
      <c r="C20" s="76">
        <v>5.3034</v>
      </c>
      <c r="D20" s="75" t="s">
        <v>263</v>
      </c>
      <c r="E20" s="75" t="s">
        <v>264</v>
      </c>
      <c r="F20" s="76">
        <v>32.32748</v>
      </c>
      <c r="G20" s="75" t="s">
        <v>265</v>
      </c>
      <c r="H20" s="75" t="s">
        <v>266</v>
      </c>
      <c r="I20" s="86">
        <v>5.65</v>
      </c>
    </row>
    <row r="21" spans="1:9" s="66" customFormat="1" ht="13.5" customHeight="1">
      <c r="A21" s="74" t="s">
        <v>267</v>
      </c>
      <c r="B21" s="75" t="s">
        <v>268</v>
      </c>
      <c r="C21" s="76">
        <v>2444.568789</v>
      </c>
      <c r="D21" s="75" t="s">
        <v>269</v>
      </c>
      <c r="E21" s="75" t="s">
        <v>270</v>
      </c>
      <c r="F21" s="76">
        <v>48.905462</v>
      </c>
      <c r="G21" s="75" t="s">
        <v>271</v>
      </c>
      <c r="H21" s="75" t="s">
        <v>272</v>
      </c>
      <c r="I21" s="86"/>
    </row>
    <row r="22" spans="1:9" s="66" customFormat="1" ht="13.5" customHeight="1">
      <c r="A22" s="74" t="s">
        <v>273</v>
      </c>
      <c r="B22" s="75" t="s">
        <v>274</v>
      </c>
      <c r="C22" s="76">
        <v>106.261326</v>
      </c>
      <c r="D22" s="75" t="s">
        <v>275</v>
      </c>
      <c r="E22" s="75" t="s">
        <v>276</v>
      </c>
      <c r="F22" s="76">
        <v>1010.145554</v>
      </c>
      <c r="G22" s="75" t="s">
        <v>277</v>
      </c>
      <c r="H22" s="75" t="s">
        <v>278</v>
      </c>
      <c r="I22" s="86">
        <v>240.616848</v>
      </c>
    </row>
    <row r="23" spans="1:9" s="66" customFormat="1" ht="13.5" customHeight="1">
      <c r="A23" s="74" t="s">
        <v>279</v>
      </c>
      <c r="B23" s="75" t="s">
        <v>280</v>
      </c>
      <c r="C23" s="76">
        <v>0</v>
      </c>
      <c r="D23" s="75" t="s">
        <v>281</v>
      </c>
      <c r="E23" s="75" t="s">
        <v>282</v>
      </c>
      <c r="F23" s="76">
        <v>572.5221349999999</v>
      </c>
      <c r="G23" s="75" t="s">
        <v>283</v>
      </c>
      <c r="H23" s="75" t="s">
        <v>284</v>
      </c>
      <c r="I23" s="86">
        <v>0</v>
      </c>
    </row>
    <row r="24" spans="1:9" s="66" customFormat="1" ht="13.5" customHeight="1">
      <c r="A24" s="74" t="s">
        <v>285</v>
      </c>
      <c r="B24" s="75" t="s">
        <v>286</v>
      </c>
      <c r="C24" s="76">
        <v>9000.299614</v>
      </c>
      <c r="D24" s="75" t="s">
        <v>287</v>
      </c>
      <c r="E24" s="75" t="s">
        <v>288</v>
      </c>
      <c r="F24" s="76">
        <v>6.425609</v>
      </c>
      <c r="G24" s="75" t="s">
        <v>289</v>
      </c>
      <c r="H24" s="75" t="s">
        <v>290</v>
      </c>
      <c r="I24" s="86">
        <v>0</v>
      </c>
    </row>
    <row r="25" spans="1:9" s="66" customFormat="1" ht="13.5" customHeight="1">
      <c r="A25" s="74" t="s">
        <v>291</v>
      </c>
      <c r="B25" s="75" t="s">
        <v>292</v>
      </c>
      <c r="C25" s="76">
        <v>0</v>
      </c>
      <c r="D25" s="75" t="s">
        <v>293</v>
      </c>
      <c r="E25" s="75" t="s">
        <v>294</v>
      </c>
      <c r="F25" s="76">
        <v>21.54492</v>
      </c>
      <c r="G25" s="75" t="s">
        <v>295</v>
      </c>
      <c r="H25" s="75" t="s">
        <v>296</v>
      </c>
      <c r="I25" s="86">
        <v>0</v>
      </c>
    </row>
    <row r="26" spans="1:9" s="66" customFormat="1" ht="13.5" customHeight="1">
      <c r="A26" s="74" t="s">
        <v>297</v>
      </c>
      <c r="B26" s="75" t="s">
        <v>298</v>
      </c>
      <c r="C26" s="76">
        <v>0</v>
      </c>
      <c r="D26" s="75" t="s">
        <v>299</v>
      </c>
      <c r="E26" s="75" t="s">
        <v>300</v>
      </c>
      <c r="F26" s="76">
        <v>0</v>
      </c>
      <c r="G26" s="75" t="s">
        <v>301</v>
      </c>
      <c r="H26" s="75" t="s">
        <v>302</v>
      </c>
      <c r="I26" s="86">
        <v>0</v>
      </c>
    </row>
    <row r="27" spans="1:9" s="66" customFormat="1" ht="13.5" customHeight="1">
      <c r="A27" s="74" t="s">
        <v>303</v>
      </c>
      <c r="B27" s="75" t="s">
        <v>304</v>
      </c>
      <c r="C27" s="76">
        <v>0</v>
      </c>
      <c r="D27" s="75" t="s">
        <v>305</v>
      </c>
      <c r="E27" s="75" t="s">
        <v>306</v>
      </c>
      <c r="F27" s="76">
        <v>206.12436599999998</v>
      </c>
      <c r="G27" s="75" t="s">
        <v>307</v>
      </c>
      <c r="H27" s="75" t="s">
        <v>308</v>
      </c>
      <c r="I27" s="86">
        <v>0</v>
      </c>
    </row>
    <row r="28" spans="1:9" s="66" customFormat="1" ht="13.5" customHeight="1">
      <c r="A28" s="74" t="s">
        <v>309</v>
      </c>
      <c r="B28" s="75" t="s">
        <v>310</v>
      </c>
      <c r="C28" s="76">
        <v>19067.305603</v>
      </c>
      <c r="D28" s="75" t="s">
        <v>311</v>
      </c>
      <c r="E28" s="75" t="s">
        <v>312</v>
      </c>
      <c r="F28" s="76">
        <v>175.24161</v>
      </c>
      <c r="G28" s="75" t="s">
        <v>313</v>
      </c>
      <c r="H28" s="75" t="s">
        <v>314</v>
      </c>
      <c r="I28" s="86">
        <v>0</v>
      </c>
    </row>
    <row r="29" spans="1:9" s="66" customFormat="1" ht="13.5" customHeight="1">
      <c r="A29" s="74" t="s">
        <v>315</v>
      </c>
      <c r="B29" s="75" t="s">
        <v>316</v>
      </c>
      <c r="C29" s="76">
        <v>819.7134</v>
      </c>
      <c r="D29" s="75" t="s">
        <v>317</v>
      </c>
      <c r="E29" s="75" t="s">
        <v>318</v>
      </c>
      <c r="F29" s="76">
        <v>2885.742048</v>
      </c>
      <c r="G29" s="75" t="s">
        <v>319</v>
      </c>
      <c r="H29" s="75" t="s">
        <v>320</v>
      </c>
      <c r="I29" s="86">
        <v>0</v>
      </c>
    </row>
    <row r="30" spans="1:9" s="66" customFormat="1" ht="13.5" customHeight="1">
      <c r="A30" s="74" t="s">
        <v>321</v>
      </c>
      <c r="B30" s="75" t="s">
        <v>146</v>
      </c>
      <c r="C30" s="76">
        <v>301.9631</v>
      </c>
      <c r="D30" s="75" t="s">
        <v>322</v>
      </c>
      <c r="E30" s="75" t="s">
        <v>323</v>
      </c>
      <c r="F30" s="76">
        <v>888.985558</v>
      </c>
      <c r="G30" s="75" t="s">
        <v>324</v>
      </c>
      <c r="H30" s="75" t="s">
        <v>325</v>
      </c>
      <c r="I30" s="86">
        <v>0</v>
      </c>
    </row>
    <row r="31" spans="1:9" s="66" customFormat="1" ht="13.5" customHeight="1">
      <c r="A31" s="74" t="s">
        <v>326</v>
      </c>
      <c r="B31" s="75" t="s">
        <v>327</v>
      </c>
      <c r="C31" s="76">
        <v>0</v>
      </c>
      <c r="D31" s="75" t="s">
        <v>328</v>
      </c>
      <c r="E31" s="75" t="s">
        <v>329</v>
      </c>
      <c r="F31" s="76">
        <v>644.1396179999999</v>
      </c>
      <c r="G31" s="75" t="s">
        <v>330</v>
      </c>
      <c r="H31" s="75" t="s">
        <v>331</v>
      </c>
      <c r="I31" s="86">
        <v>0</v>
      </c>
    </row>
    <row r="32" spans="1:9" s="66" customFormat="1" ht="13.5" customHeight="1">
      <c r="A32" s="74" t="s">
        <v>332</v>
      </c>
      <c r="B32" s="75" t="s">
        <v>333</v>
      </c>
      <c r="C32" s="76">
        <v>0</v>
      </c>
      <c r="D32" s="75" t="s">
        <v>334</v>
      </c>
      <c r="E32" s="75" t="s">
        <v>335</v>
      </c>
      <c r="F32" s="76">
        <v>6145.8902689999995</v>
      </c>
      <c r="G32" s="75" t="s">
        <v>336</v>
      </c>
      <c r="H32" s="75" t="s">
        <v>337</v>
      </c>
      <c r="I32" s="86">
        <v>0</v>
      </c>
    </row>
    <row r="33" spans="1:9" s="66" customFormat="1" ht="13.5" customHeight="1">
      <c r="A33" s="74" t="s">
        <v>338</v>
      </c>
      <c r="B33" s="75" t="s">
        <v>339</v>
      </c>
      <c r="C33" s="76">
        <v>329.78959</v>
      </c>
      <c r="D33" s="75" t="s">
        <v>340</v>
      </c>
      <c r="E33" s="75" t="s">
        <v>341</v>
      </c>
      <c r="F33" s="76">
        <v>23.383026</v>
      </c>
      <c r="G33" s="75" t="s">
        <v>180</v>
      </c>
      <c r="H33" s="75" t="s">
        <v>180</v>
      </c>
      <c r="I33" s="87"/>
    </row>
    <row r="34" spans="1:9" s="66" customFormat="1" ht="13.5" customHeight="1">
      <c r="A34" s="74" t="s">
        <v>180</v>
      </c>
      <c r="B34" s="75" t="s">
        <v>180</v>
      </c>
      <c r="C34" s="76" t="s">
        <v>180</v>
      </c>
      <c r="D34" s="75" t="s">
        <v>342</v>
      </c>
      <c r="E34" s="75" t="s">
        <v>343</v>
      </c>
      <c r="F34" s="76">
        <v>763.872757</v>
      </c>
      <c r="G34" s="75" t="s">
        <v>180</v>
      </c>
      <c r="H34" s="75" t="s">
        <v>180</v>
      </c>
      <c r="I34" s="87"/>
    </row>
    <row r="35" spans="1:9" s="66" customFormat="1" ht="15" customHeight="1">
      <c r="A35" s="77" t="s">
        <v>344</v>
      </c>
      <c r="B35" s="78" t="s">
        <v>180</v>
      </c>
      <c r="C35" s="79">
        <f>C7+C17</f>
        <v>219480.60004699999</v>
      </c>
      <c r="D35" s="78" t="s">
        <v>345</v>
      </c>
      <c r="E35" s="78" t="s">
        <v>180</v>
      </c>
      <c r="F35" s="78" t="s">
        <v>180</v>
      </c>
      <c r="G35" s="78" t="s">
        <v>180</v>
      </c>
      <c r="H35" s="78" t="s">
        <v>180</v>
      </c>
      <c r="I35" s="88">
        <f>F7+I7</f>
        <v>20233.210218</v>
      </c>
    </row>
    <row r="36" spans="1:9" ht="19.5" customHeight="1">
      <c r="A36" s="80" t="s">
        <v>346</v>
      </c>
      <c r="B36" s="80"/>
      <c r="C36" s="80"/>
      <c r="D36" s="80"/>
      <c r="E36" s="80"/>
      <c r="F36" s="80"/>
      <c r="G36" s="80"/>
      <c r="H36" s="80"/>
      <c r="I36" s="80"/>
    </row>
    <row r="39" ht="12.75">
      <c r="F39" s="8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6" sqref="J16"/>
    </sheetView>
  </sheetViews>
  <sheetFormatPr defaultColWidth="8.75390625" defaultRowHeight="14.25"/>
  <cols>
    <col min="1" max="12" width="10.125" style="48" customWidth="1"/>
    <col min="13" max="32" width="9.00390625" style="48" bestFit="1" customWidth="1"/>
    <col min="33" max="16384" width="8.75390625" style="48" customWidth="1"/>
  </cols>
  <sheetData>
    <row r="1" spans="1:12" s="15" customFormat="1" ht="30" customHeight="1">
      <c r="A1" s="49" t="s">
        <v>347</v>
      </c>
      <c r="B1" s="49"/>
      <c r="C1" s="49"/>
      <c r="D1" s="49"/>
      <c r="E1" s="49"/>
      <c r="F1" s="49"/>
      <c r="G1" s="49"/>
      <c r="H1" s="49"/>
      <c r="I1" s="49"/>
      <c r="J1" s="49"/>
      <c r="K1" s="49"/>
      <c r="L1" s="49"/>
    </row>
    <row r="2" s="15" customFormat="1" ht="10.5" customHeight="1">
      <c r="L2" s="20" t="s">
        <v>348</v>
      </c>
    </row>
    <row r="3" spans="1:12" s="15" customFormat="1" ht="15" customHeight="1">
      <c r="A3" s="21" t="str">
        <f>'g06一般公共预算财政拨款基本支出决算表'!A3</f>
        <v>部门：湖北省监狱管理局</v>
      </c>
      <c r="B3" s="22"/>
      <c r="C3" s="22"/>
      <c r="D3" s="22"/>
      <c r="E3" s="22"/>
      <c r="F3" s="22"/>
      <c r="G3" s="22"/>
      <c r="H3" s="22"/>
      <c r="I3" s="22"/>
      <c r="J3" s="22"/>
      <c r="K3" s="23"/>
      <c r="L3" s="20" t="s">
        <v>3</v>
      </c>
    </row>
    <row r="4" spans="1:12" s="46" customFormat="1" ht="27.75" customHeight="1">
      <c r="A4" s="50" t="s">
        <v>349</v>
      </c>
      <c r="B4" s="51"/>
      <c r="C4" s="51"/>
      <c r="D4" s="51"/>
      <c r="E4" s="51"/>
      <c r="F4" s="51"/>
      <c r="G4" s="51" t="s">
        <v>8</v>
      </c>
      <c r="H4" s="51"/>
      <c r="I4" s="51"/>
      <c r="J4" s="51"/>
      <c r="K4" s="51"/>
      <c r="L4" s="60"/>
    </row>
    <row r="5" spans="1:12" s="46" customFormat="1" ht="30" customHeight="1">
      <c r="A5" s="52" t="s">
        <v>64</v>
      </c>
      <c r="B5" s="53" t="s">
        <v>350</v>
      </c>
      <c r="C5" s="53" t="s">
        <v>351</v>
      </c>
      <c r="D5" s="53"/>
      <c r="E5" s="53"/>
      <c r="F5" s="53" t="s">
        <v>352</v>
      </c>
      <c r="G5" s="53" t="s">
        <v>64</v>
      </c>
      <c r="H5" s="53" t="s">
        <v>350</v>
      </c>
      <c r="I5" s="53" t="s">
        <v>351</v>
      </c>
      <c r="J5" s="53"/>
      <c r="K5" s="53"/>
      <c r="L5" s="61" t="s">
        <v>352</v>
      </c>
    </row>
    <row r="6" spans="1:12" s="46" customFormat="1" ht="30" customHeight="1">
      <c r="A6" s="52"/>
      <c r="B6" s="53"/>
      <c r="C6" s="53" t="s">
        <v>175</v>
      </c>
      <c r="D6" s="53" t="s">
        <v>353</v>
      </c>
      <c r="E6" s="53" t="s">
        <v>354</v>
      </c>
      <c r="F6" s="53"/>
      <c r="G6" s="53"/>
      <c r="H6" s="53"/>
      <c r="I6" s="53" t="s">
        <v>175</v>
      </c>
      <c r="J6" s="53" t="s">
        <v>353</v>
      </c>
      <c r="K6" s="53" t="s">
        <v>354</v>
      </c>
      <c r="L6" s="61"/>
    </row>
    <row r="7" spans="1:12" s="46" customFormat="1" ht="27.75" customHeight="1">
      <c r="A7" s="54">
        <v>1</v>
      </c>
      <c r="B7" s="55">
        <v>2</v>
      </c>
      <c r="C7" s="55">
        <v>3</v>
      </c>
      <c r="D7" s="55">
        <v>4</v>
      </c>
      <c r="E7" s="55">
        <v>5</v>
      </c>
      <c r="F7" s="55">
        <v>6</v>
      </c>
      <c r="G7" s="55">
        <v>7</v>
      </c>
      <c r="H7" s="55">
        <v>8</v>
      </c>
      <c r="I7" s="55">
        <v>9</v>
      </c>
      <c r="J7" s="55">
        <v>10</v>
      </c>
      <c r="K7" s="55">
        <v>11</v>
      </c>
      <c r="L7" s="62">
        <v>12</v>
      </c>
    </row>
    <row r="8" spans="1:12" s="47" customFormat="1" ht="42.75" customHeight="1">
      <c r="A8" s="56">
        <f>B8+C8+F8</f>
        <v>2987</v>
      </c>
      <c r="B8" s="57">
        <v>38</v>
      </c>
      <c r="C8" s="57">
        <f>E8</f>
        <v>1488</v>
      </c>
      <c r="D8" s="57"/>
      <c r="E8" s="57">
        <v>1488</v>
      </c>
      <c r="F8" s="57">
        <v>1461</v>
      </c>
      <c r="G8" s="57">
        <f>H8+K8+L8</f>
        <v>1690.906</v>
      </c>
      <c r="H8" s="57">
        <v>41.675467</v>
      </c>
      <c r="I8" s="57"/>
      <c r="J8" s="57"/>
      <c r="K8" s="57">
        <v>1063.779898</v>
      </c>
      <c r="L8" s="63">
        <v>585.4506349999999</v>
      </c>
    </row>
    <row r="9" spans="1:12" ht="45" customHeight="1">
      <c r="A9" s="58" t="s">
        <v>355</v>
      </c>
      <c r="B9" s="59"/>
      <c r="C9" s="59"/>
      <c r="D9" s="59"/>
      <c r="E9" s="59"/>
      <c r="F9" s="59"/>
      <c r="G9" s="59"/>
      <c r="H9" s="59"/>
      <c r="I9" s="59"/>
      <c r="J9" s="59"/>
      <c r="K9" s="59"/>
      <c r="L9" s="5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1">
      <selection activeCell="F17" sqref="F17"/>
    </sheetView>
  </sheetViews>
  <sheetFormatPr defaultColWidth="8.75390625" defaultRowHeight="14.25"/>
  <cols>
    <col min="1" max="1" width="8.75390625" style="17" customWidth="1"/>
    <col min="2" max="2" width="52.75390625" style="17" customWidth="1"/>
    <col min="3" max="8" width="16.625" style="17" customWidth="1"/>
    <col min="9" max="31" width="9.00390625" style="17" bestFit="1" customWidth="1"/>
    <col min="32" max="16384" width="8.75390625" style="17" customWidth="1"/>
  </cols>
  <sheetData>
    <row r="1" spans="1:8" s="14" customFormat="1" ht="30" customHeight="1">
      <c r="A1" s="18" t="s">
        <v>356</v>
      </c>
      <c r="B1" s="18"/>
      <c r="C1" s="18"/>
      <c r="D1" s="18"/>
      <c r="E1" s="18"/>
      <c r="F1" s="18"/>
      <c r="G1" s="18"/>
      <c r="H1" s="18"/>
    </row>
    <row r="2" spans="1:8" s="15" customFormat="1" ht="10.5" customHeight="1">
      <c r="A2" s="19"/>
      <c r="B2" s="19"/>
      <c r="H2" s="20" t="s">
        <v>357</v>
      </c>
    </row>
    <row r="3" spans="1:8" s="15" customFormat="1" ht="15" customHeight="1">
      <c r="A3" s="21" t="s">
        <v>2</v>
      </c>
      <c r="B3" s="19"/>
      <c r="C3" s="22"/>
      <c r="D3" s="22"/>
      <c r="E3" s="22"/>
      <c r="F3" s="22"/>
      <c r="G3" s="23"/>
      <c r="H3" s="20" t="s">
        <v>3</v>
      </c>
    </row>
    <row r="4" spans="1:8" s="16" customFormat="1" ht="20.25" customHeight="1">
      <c r="A4" s="24" t="s">
        <v>173</v>
      </c>
      <c r="B4" s="25"/>
      <c r="C4" s="26" t="s">
        <v>358</v>
      </c>
      <c r="D4" s="26" t="s">
        <v>359</v>
      </c>
      <c r="E4" s="26" t="s">
        <v>174</v>
      </c>
      <c r="F4" s="26"/>
      <c r="G4" s="26"/>
      <c r="H4" s="27" t="s">
        <v>360</v>
      </c>
    </row>
    <row r="5" spans="1:8" s="16" customFormat="1" ht="27" customHeight="1">
      <c r="A5" s="28" t="s">
        <v>61</v>
      </c>
      <c r="B5" s="29" t="s">
        <v>62</v>
      </c>
      <c r="C5" s="30"/>
      <c r="D5" s="30"/>
      <c r="E5" s="30" t="s">
        <v>175</v>
      </c>
      <c r="F5" s="30" t="s">
        <v>176</v>
      </c>
      <c r="G5" s="30" t="s">
        <v>151</v>
      </c>
      <c r="H5" s="31"/>
    </row>
    <row r="6" spans="1:8" s="16" customFormat="1" ht="18" customHeight="1">
      <c r="A6" s="28"/>
      <c r="B6" s="29"/>
      <c r="C6" s="30"/>
      <c r="D6" s="30"/>
      <c r="E6" s="30"/>
      <c r="F6" s="30"/>
      <c r="G6" s="30"/>
      <c r="H6" s="31"/>
    </row>
    <row r="7" spans="1:8" s="16" customFormat="1" ht="22.5" customHeight="1">
      <c r="A7" s="28"/>
      <c r="B7" s="29"/>
      <c r="C7" s="30"/>
      <c r="D7" s="30"/>
      <c r="E7" s="30"/>
      <c r="F7" s="30"/>
      <c r="G7" s="30"/>
      <c r="H7" s="31"/>
    </row>
    <row r="8" spans="1:8" s="16" customFormat="1" ht="22.5" customHeight="1">
      <c r="A8" s="28" t="s">
        <v>63</v>
      </c>
      <c r="B8" s="29"/>
      <c r="C8" s="29">
        <v>1</v>
      </c>
      <c r="D8" s="29">
        <v>2</v>
      </c>
      <c r="E8" s="29">
        <v>3</v>
      </c>
      <c r="F8" s="29">
        <v>4</v>
      </c>
      <c r="G8" s="29">
        <v>5</v>
      </c>
      <c r="H8" s="32">
        <v>6</v>
      </c>
    </row>
    <row r="9" spans="1:8" s="16" customFormat="1" ht="22.5" customHeight="1">
      <c r="A9" s="33" t="s">
        <v>87</v>
      </c>
      <c r="B9" s="34" t="s">
        <v>88</v>
      </c>
      <c r="C9" s="29"/>
      <c r="D9" s="35">
        <v>117</v>
      </c>
      <c r="E9" s="29"/>
      <c r="F9" s="29"/>
      <c r="G9" s="35">
        <v>117</v>
      </c>
      <c r="H9" s="32"/>
    </row>
    <row r="10" spans="1:8" s="16" customFormat="1" ht="22.5" customHeight="1">
      <c r="A10" s="33" t="s">
        <v>97</v>
      </c>
      <c r="B10" s="34" t="s">
        <v>98</v>
      </c>
      <c r="C10" s="29"/>
      <c r="D10" s="35">
        <v>60</v>
      </c>
      <c r="E10" s="29"/>
      <c r="F10" s="29"/>
      <c r="G10" s="35">
        <v>60</v>
      </c>
      <c r="H10" s="32"/>
    </row>
    <row r="11" spans="1:8" s="16" customFormat="1" ht="22.5" customHeight="1">
      <c r="A11" s="33" t="s">
        <v>99</v>
      </c>
      <c r="B11" s="34" t="s">
        <v>100</v>
      </c>
      <c r="C11" s="29"/>
      <c r="D11" s="35">
        <v>60</v>
      </c>
      <c r="E11" s="29"/>
      <c r="F11" s="29"/>
      <c r="G11" s="35">
        <v>60</v>
      </c>
      <c r="H11" s="32"/>
    </row>
    <row r="12" spans="1:8" s="16" customFormat="1" ht="22.5" customHeight="1">
      <c r="A12" s="33" t="s">
        <v>115</v>
      </c>
      <c r="B12" s="34" t="s">
        <v>116</v>
      </c>
      <c r="C12" s="29"/>
      <c r="D12" s="35">
        <v>60</v>
      </c>
      <c r="E12" s="29"/>
      <c r="F12" s="29"/>
      <c r="G12" s="35">
        <v>60</v>
      </c>
      <c r="H12" s="32"/>
    </row>
    <row r="13" spans="1:8" s="16" customFormat="1" ht="22.5" customHeight="1">
      <c r="A13" s="33" t="s">
        <v>117</v>
      </c>
      <c r="B13" s="34" t="s">
        <v>118</v>
      </c>
      <c r="C13" s="29"/>
      <c r="D13" s="35">
        <v>57</v>
      </c>
      <c r="E13" s="29"/>
      <c r="F13" s="29"/>
      <c r="G13" s="35">
        <v>57</v>
      </c>
      <c r="H13" s="32"/>
    </row>
    <row r="14" spans="1:8" s="16" customFormat="1" ht="22.5" customHeight="1">
      <c r="A14" s="33" t="s">
        <v>119</v>
      </c>
      <c r="B14" s="34" t="s">
        <v>120</v>
      </c>
      <c r="C14" s="29"/>
      <c r="D14" s="35">
        <v>57</v>
      </c>
      <c r="E14" s="29"/>
      <c r="F14" s="29"/>
      <c r="G14" s="35">
        <v>57</v>
      </c>
      <c r="H14" s="32"/>
    </row>
    <row r="15" spans="1:8" s="16" customFormat="1" ht="22.5" customHeight="1">
      <c r="A15" s="36" t="s">
        <v>64</v>
      </c>
      <c r="B15" s="37"/>
      <c r="C15" s="38"/>
      <c r="D15" s="39">
        <f>SUM(D8:D14)</f>
        <v>413</v>
      </c>
      <c r="E15" s="40"/>
      <c r="F15" s="41"/>
      <c r="G15" s="39">
        <f>SUM(G8:G14)</f>
        <v>416</v>
      </c>
      <c r="H15" s="42"/>
    </row>
    <row r="16" spans="1:8" ht="32.25" customHeight="1">
      <c r="A16" s="43" t="s">
        <v>361</v>
      </c>
      <c r="B16" s="44"/>
      <c r="C16" s="44"/>
      <c r="D16" s="44"/>
      <c r="E16" s="44"/>
      <c r="F16" s="44"/>
      <c r="G16" s="44"/>
      <c r="H16" s="44"/>
    </row>
    <row r="17" ht="15">
      <c r="A17" s="45"/>
    </row>
    <row r="18" ht="15">
      <c r="A18" s="45"/>
    </row>
    <row r="19" ht="15">
      <c r="A19" s="45"/>
    </row>
    <row r="20" ht="15">
      <c r="A20" s="45"/>
    </row>
  </sheetData>
  <sheetProtection/>
  <mergeCells count="14">
    <mergeCell ref="A1:H1"/>
    <mergeCell ref="A4:B4"/>
    <mergeCell ref="E4:G4"/>
    <mergeCell ref="A8:B8"/>
    <mergeCell ref="A15:B15"/>
    <mergeCell ref="A16:H16"/>
    <mergeCell ref="A5:A7"/>
    <mergeCell ref="B5:B7"/>
    <mergeCell ref="C4:C7"/>
    <mergeCell ref="D4:D7"/>
    <mergeCell ref="E5:E7"/>
    <mergeCell ref="F5:F7"/>
    <mergeCell ref="G5:G7"/>
    <mergeCell ref="H4:H7"/>
  </mergeCells>
  <printOptions horizontalCentered="1"/>
  <pageMargins left="0.35" right="0.35" top="0.79" bottom="0.79" header="0.51" footer="0.2"/>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dimension ref="A1:B7"/>
  <sheetViews>
    <sheetView showGridLines="0" showZeros="0" workbookViewId="0" topLeftCell="A1">
      <selection activeCell="K25" sqref="K25"/>
    </sheetView>
  </sheetViews>
  <sheetFormatPr defaultColWidth="7.375" defaultRowHeight="14.25"/>
  <cols>
    <col min="1" max="1" width="41.25390625" style="1" customWidth="1"/>
    <col min="2" max="2" width="21.75390625" style="1" customWidth="1"/>
    <col min="3" max="16384" width="7.375" style="1" customWidth="1"/>
  </cols>
  <sheetData>
    <row r="1" spans="1:2" ht="28.5" customHeight="1">
      <c r="A1" s="8" t="s">
        <v>362</v>
      </c>
      <c r="B1" s="8"/>
    </row>
    <row r="2" ht="21.75" customHeight="1">
      <c r="B2" s="9" t="s">
        <v>3</v>
      </c>
    </row>
    <row r="3" spans="1:2" ht="27" customHeight="1">
      <c r="A3" s="10" t="s">
        <v>363</v>
      </c>
      <c r="B3" s="10" t="s">
        <v>8</v>
      </c>
    </row>
    <row r="4" spans="1:2" ht="27" customHeight="1">
      <c r="A4" s="11"/>
      <c r="B4" s="12"/>
    </row>
    <row r="5" spans="1:2" ht="9.75" customHeight="1">
      <c r="A5" s="13"/>
      <c r="B5" s="13"/>
    </row>
    <row r="6" ht="15" customHeight="1">
      <c r="A6" s="13" t="s">
        <v>364</v>
      </c>
    </row>
    <row r="7" ht="9.75" customHeight="1">
      <c r="A7" s="13"/>
    </row>
    <row r="8" ht="12.75" customHeight="1"/>
  </sheetData>
  <sheetProtection/>
  <mergeCells count="1">
    <mergeCell ref="A1:B1"/>
  </mergeCells>
  <printOptions horizontalCentered="1"/>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走下去别回头1394702561</cp:lastModifiedBy>
  <cp:lastPrinted>2018-08-07T08:49:20Z</cp:lastPrinted>
  <dcterms:created xsi:type="dcterms:W3CDTF">2011-12-26T04:36:18Z</dcterms:created>
  <dcterms:modified xsi:type="dcterms:W3CDTF">2018-11-06T09:59:24Z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