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附件1" sheetId="1" r:id="rId1"/>
    <sheet name="Sheet1" sheetId="2" r:id="rId2"/>
    <sheet name="Sheet2" sheetId="3" r:id="rId3"/>
  </sheets>
  <definedNames>
    <definedName name="_xlnm.Print_Area" localSheetId="0">'附件1'!$A$1:$H$25</definedName>
  </definedNames>
  <calcPr fullCalcOnLoad="1"/>
</workbook>
</file>

<file path=xl/sharedStrings.xml><?xml version="1.0" encoding="utf-8"?>
<sst xmlns="http://schemas.openxmlformats.org/spreadsheetml/2006/main" count="110" uniqueCount="99">
  <si>
    <t>附件</t>
  </si>
  <si>
    <r>
      <t>法律援助项目绩效目标自评表</t>
    </r>
    <r>
      <rPr>
        <sz val="16"/>
        <color indexed="8"/>
        <rFont val="宋体"/>
        <family val="0"/>
      </rPr>
      <t xml:space="preserve"> </t>
    </r>
  </si>
  <si>
    <t>（2017年度）</t>
  </si>
  <si>
    <t>专项（项目）名称</t>
  </si>
  <si>
    <t>法律援助项目</t>
  </si>
  <si>
    <t>主管部门</t>
  </si>
  <si>
    <t>湖北省司法厅</t>
  </si>
  <si>
    <t>实施单位</t>
  </si>
  <si>
    <t>项目资金（万元）</t>
  </si>
  <si>
    <t>全年预算数（A）</t>
  </si>
  <si>
    <t>全年执行数（B）</t>
  </si>
  <si>
    <t>执行率（B/A)</t>
  </si>
  <si>
    <t>年度资金总额：</t>
  </si>
  <si>
    <t>286万元</t>
  </si>
  <si>
    <t>236.27万元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</si>
  <si>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</si>
  <si>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</si>
  <si>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  <r>
      <rPr>
        <sz val="9"/>
        <color indexed="8"/>
        <rFont val="宋体"/>
        <family val="0"/>
      </rPr>
      <t xml:space="preserve">
   （包括结转结余）</t>
    </r>
  </si>
  <si>
    <t>年度总体目标</t>
  </si>
  <si>
    <t>年初设定目标</t>
  </si>
  <si>
    <t>全年实际完成情况</t>
  </si>
  <si>
    <t>目标1：发挥省法律援助中心的职能作用，增加办案量，为人民群众提供更多无偿法律服务。
目标2：加强法律援助宣传，让更多人民群众了解法律援助。
目标3：加强法律援助人员培训和法律援助信息化建设，方便人民群众办理法律援助。</t>
  </si>
  <si>
    <t>1.2017年法律援助办案量增加，但未达到目标值；法律服务咨询人数远超目标值。
2.加强了法律援助宣传工作，有更多人民群众了解到法律援助。目标实现。
3.加强法律援助人员培训和法律援助信息化建设，建立了更多的便民平台，使服务人民群众更便捷。目标实现。</t>
  </si>
  <si>
    <t>绩效指标</t>
  </si>
  <si>
    <t>产
出
指
标</t>
  </si>
  <si>
    <t>数量指标</t>
  </si>
  <si>
    <t>法律援助案件量</t>
  </si>
  <si>
    <t>450件</t>
  </si>
  <si>
    <t>444件</t>
  </si>
  <si>
    <t>原因：省法律援助中心办理案件数的来源取决于省“两院”等通知的数量。由于“两类”案件量减少导致此指标未完成。省法律援助中心完成376件、温州工作站68件，合计444件。改进措施：完善法律援助制度，扩大法律援助范围，推进法律援助参与申诉案件代理工作，积极参与以审判为中心的刑事诉讼制度改革，实行刑事案件全覆盖试点工作，从而增加法律援助案件数量。</t>
  </si>
  <si>
    <t>受援人数</t>
  </si>
  <si>
    <t>450人</t>
  </si>
  <si>
    <t>444人</t>
  </si>
  <si>
    <t>原因：省法律援助中心办理案件数的来源取决于省“两院”等通知的数量。由于“两类”案件量减少导致受援人数减少。省法律援助中心受援人数376人、温州工作站受援人数68人，合计444人。改进措施：完善法律援助制度，扩大法律援助范围，推进法律援助参与申诉案件代理工作，积极参与以审判为中心的刑事诉讼制度改革，实行刑事案件全覆盖试点工作，从而增加法律援助受援人数。</t>
  </si>
  <si>
    <t>接待法律咨询人数</t>
  </si>
  <si>
    <t>2000人</t>
  </si>
  <si>
    <t>3064人</t>
  </si>
  <si>
    <t>通过对法律援助平台的建设，建立便民窗口，接待来电来访和解答群众法律咨询远远超过年初预定目标。</t>
  </si>
  <si>
    <t>法律援助工作者培训人数</t>
  </si>
  <si>
    <t>500人</t>
  </si>
  <si>
    <t>568人</t>
  </si>
  <si>
    <t>通过举办全省法律援助专职律师培训、省本级窗口值班律师和办案律师培训、残障法律援助实务技能培训等，提高了法律援助工作者的服务水平。</t>
  </si>
  <si>
    <t>质量指标</t>
  </si>
  <si>
    <t>法律援助知晓率</t>
  </si>
  <si>
    <t>充分发挥法律援助在公共法律服务中的作用，准确定位功能，规范实体平台，建设网络平台，升级热线平台，加强法律援助宣传，突出重点对象，创新方式方法，注重宣传效果，与湖北电视台合作，制作在全省可推广应用的法律援助宣传广告片，并在部分媒体网站上推广，努力使社会弱势群体广泛知晓法律援助。</t>
  </si>
  <si>
    <t>法律援助案件合格率</t>
  </si>
  <si>
    <t>对13个地市级法律援中心进行抽样检查，共抽检150件案件，其中达到合格标准的有121件，合格率达到了80%，下一步将加强法律援助质量管理，开展法律援助案件质量标准课题研究，建立我省法律援助同行评估律师专家库，开展“一案一评”法律援助案件质量考评活动，评选年度法律援助优秀案件。</t>
  </si>
  <si>
    <t>法律援助投诉率</t>
  </si>
  <si>
    <t>通过提高服务水平和办案质量，未发生法律援助投诉，此项完成情况较好</t>
  </si>
  <si>
    <t>满意度指标</t>
  </si>
  <si>
    <t>服务对象
满意度指标</t>
  </si>
  <si>
    <t>受援人对法律援助工作的满意度</t>
  </si>
  <si>
    <t>通过问卷调查，受援人对法律援助工作满意度超过目标值</t>
  </si>
  <si>
    <t>群众对法律援助工作的满意度</t>
  </si>
  <si>
    <t>通过问卷调查，社区居民对法律援助工作满意度超过目标值</t>
  </si>
  <si>
    <t>说明</t>
  </si>
  <si>
    <t>无</t>
  </si>
  <si>
    <t>注：1.定量指标，资金使用单位填写本地区实际完成数。财政和主管部门汇总时，对绝对值直接累加计算，相对值按照资金额度加权平均计算。</t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</si>
  <si>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</si>
  <si>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3.资金使用单位按项目填报，主管部门和财政部门汇总时按区域绩效目标填报。</t>
    </r>
  </si>
  <si>
    <t>法律援助项目专项绩效指标完成情况调查</t>
  </si>
  <si>
    <t>填报单位：湖北省司法厅</t>
  </si>
  <si>
    <t>填报时间：2018年4月20日</t>
  </si>
  <si>
    <t>一级指标</t>
  </si>
  <si>
    <t>二级指标</t>
  </si>
  <si>
    <t>指标内容</t>
  </si>
  <si>
    <t>指标解释</t>
  </si>
  <si>
    <t>2015年实际值</t>
  </si>
  <si>
    <t>2016年实际值</t>
  </si>
  <si>
    <t>2017年预期值</t>
  </si>
  <si>
    <t>2017年实际值</t>
  </si>
  <si>
    <t>数据来源方式</t>
  </si>
  <si>
    <t>备注</t>
  </si>
  <si>
    <t>产出</t>
  </si>
  <si>
    <t>法律援助案件量（单位：件）</t>
  </si>
  <si>
    <t>法律援助办理的案件数量</t>
  </si>
  <si>
    <t>省法律援助中心提供</t>
  </si>
  <si>
    <t>受援人数（单元：人）</t>
  </si>
  <si>
    <t>受援对象人数</t>
  </si>
  <si>
    <t>接待法律咨询人数（单元：人）</t>
  </si>
  <si>
    <t>法律援助机构接待法律咨询的数量，包括电话咨询。</t>
  </si>
  <si>
    <t>法律援助工作者参加培训的人数</t>
  </si>
  <si>
    <t>法律援助知晓率（%）</t>
  </si>
  <si>
    <t>抽查对象知道法律援助的人数/抽查对象人数</t>
  </si>
  <si>
    <t>委托机构调查取证</t>
  </si>
  <si>
    <t>法律援助投诉率（%）</t>
  </si>
  <si>
    <t>被投诉的法律援助案件数量/法律援助案件量</t>
  </si>
  <si>
    <t>服务对象满意度</t>
  </si>
  <si>
    <t>受援人对法律援助工作的满意度（%）</t>
  </si>
  <si>
    <t>抽查受援对象满意人数/抽查受援对象人数</t>
  </si>
  <si>
    <t>序号</t>
  </si>
  <si>
    <t>内容</t>
  </si>
  <si>
    <t>得分</t>
  </si>
  <si>
    <t>对法律援助案件处理结果是否满意？（非常满意20分；满意10分；不满意0分）</t>
  </si>
  <si>
    <t>对法律援助工作人员的服务态度是都满意？（非常满意20分；满意10分；不满意0分）</t>
  </si>
  <si>
    <t>在受援过程中，法律工作者是否分析讲解相关法律知识？（详细解说20分；很少10分；没有0分）</t>
  </si>
  <si>
    <t>经过法律援助后自己法律知识方面是否有所提高？（大幅度提高20分，略有提高10分，没有提高0分）</t>
  </si>
  <si>
    <t>若再次遇到类似事件是否会选择法律援助的方式处理？（会20分；不会0分）</t>
  </si>
  <si>
    <t>总      分：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</si>
</sst>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2"/>
      <name val="黑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20" fillId="4" borderId="1" applyNumberFormat="0" applyAlignment="0" applyProtection="0"/>
    <xf numFmtId="0" fontId="16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3" borderId="2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29" fillId="0" borderId="4" applyNumberFormat="0" applyFill="0" applyAlignment="0" applyProtection="0"/>
    <xf numFmtId="0" fontId="15" fillId="0" borderId="5" applyNumberFormat="0" applyFill="0" applyAlignment="0" applyProtection="0"/>
    <xf numFmtId="0" fontId="13" fillId="7" borderId="0" applyNumberFormat="0" applyBorder="0" applyAlignment="0" applyProtection="0"/>
    <xf numFmtId="0" fontId="25" fillId="9" borderId="6" applyNumberFormat="0" applyAlignment="0" applyProtection="0"/>
    <xf numFmtId="0" fontId="13" fillId="7" borderId="0" applyNumberFormat="0" applyBorder="0" applyAlignment="0" applyProtection="0"/>
    <xf numFmtId="0" fontId="21" fillId="9" borderId="1" applyNumberFormat="0" applyAlignment="0" applyProtection="0"/>
    <xf numFmtId="0" fontId="27" fillId="10" borderId="7" applyNumberFormat="0" applyAlignment="0" applyProtection="0"/>
    <xf numFmtId="0" fontId="19" fillId="0" borderId="8" applyNumberFormat="0" applyFill="0" applyAlignment="0" applyProtection="0"/>
    <xf numFmtId="0" fontId="13" fillId="11" borderId="0" applyNumberFormat="0" applyBorder="0" applyAlignment="0" applyProtection="0"/>
    <xf numFmtId="0" fontId="0" fillId="3" borderId="0" applyNumberFormat="0" applyBorder="0" applyAlignment="0" applyProtection="0"/>
    <xf numFmtId="0" fontId="30" fillId="0" borderId="9" applyNumberFormat="0" applyFill="0" applyAlignment="0" applyProtection="0"/>
    <xf numFmtId="0" fontId="14" fillId="6" borderId="0" applyNumberFormat="0" applyBorder="0" applyAlignment="0" applyProtection="0"/>
    <xf numFmtId="0" fontId="24" fillId="12" borderId="0" applyNumberFormat="0" applyBorder="0" applyAlignment="0" applyProtection="0"/>
    <xf numFmtId="0" fontId="13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3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>
      <alignment/>
      <protection/>
    </xf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0" xfId="2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9" fontId="0" fillId="0" borderId="0" xfId="20" applyFont="1" applyFill="1" applyBorder="1" applyAlignment="1" applyProtection="1">
      <alignment horizontal="center" vertical="center"/>
      <protection/>
    </xf>
    <xf numFmtId="9" fontId="6" fillId="0" borderId="10" xfId="2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9" fontId="7" fillId="0" borderId="10" xfId="20" applyFont="1" applyBorder="1" applyAlignment="1">
      <alignment horizontal="center" vertical="center" wrapText="1"/>
    </xf>
    <xf numFmtId="0" fontId="1" fillId="0" borderId="0" xfId="71" applyAlignment="1">
      <alignment vertical="center" wrapText="1"/>
      <protection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71" applyFont="1" applyAlignment="1">
      <alignment vertical="center"/>
      <protection/>
    </xf>
    <xf numFmtId="0" fontId="8" fillId="0" borderId="0" xfId="71" applyFont="1" applyAlignment="1">
      <alignment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textRotation="255" wrapText="1"/>
    </xf>
    <xf numFmtId="0" fontId="12" fillId="0" borderId="10" xfId="71" applyFont="1" applyBorder="1" applyAlignment="1">
      <alignment horizontal="center" vertical="center" wrapText="1"/>
      <protection/>
    </xf>
    <xf numFmtId="0" fontId="12" fillId="0" borderId="11" xfId="7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textRotation="255" wrapText="1"/>
    </xf>
    <xf numFmtId="0" fontId="12" fillId="0" borderId="12" xfId="7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12" fillId="0" borderId="13" xfId="71" applyFont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9" fontId="7" fillId="0" borderId="10" xfId="20" applyNumberFormat="1" applyFont="1" applyBorder="1" applyAlignment="1">
      <alignment horizontal="center" vertical="center" wrapText="1"/>
    </xf>
    <xf numFmtId="176" fontId="7" fillId="0" borderId="10" xfId="2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5" xfId="0" applyNumberFormat="1" applyFont="1" applyBorder="1" applyAlignment="1">
      <alignment horizontal="center" vertical="center" wrapText="1" readingOrder="1"/>
    </xf>
    <xf numFmtId="0" fontId="7" fillId="0" borderId="17" xfId="0" applyNumberFormat="1" applyFont="1" applyBorder="1" applyAlignment="1">
      <alignment horizontal="center" vertical="center" wrapText="1" readingOrder="1"/>
    </xf>
    <xf numFmtId="0" fontId="7" fillId="0" borderId="16" xfId="0" applyNumberFormat="1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left" vertical="center" wrapText="1"/>
    </xf>
  </cellXfs>
  <cellStyles count="63">
    <cellStyle name="Normal" xfId="0"/>
    <cellStyle name="Comma" xfId="15"/>
    <cellStyle name="Currency" xfId="16"/>
    <cellStyle name="Comma [0]" xfId="17"/>
    <cellStyle name="强调文字颜色 4" xfId="18"/>
    <cellStyle name="常规 3 2" xfId="19"/>
    <cellStyle name="Percent" xfId="20"/>
    <cellStyle name="标题" xfId="21"/>
    <cellStyle name="Currency [0]" xfId="22"/>
    <cellStyle name="常规 5 2" xfId="23"/>
    <cellStyle name="20% - 强调文字颜色 3" xfId="24"/>
    <cellStyle name="输入" xfId="25"/>
    <cellStyle name="差" xfId="26"/>
    <cellStyle name="40% - 强调文字颜色 3" xfId="27"/>
    <cellStyle name="60% - 强调文字颜色 3" xfId="28"/>
    <cellStyle name="Hyperlink" xfId="29"/>
    <cellStyle name="Followed Hyperlink" xfId="30"/>
    <cellStyle name="注释" xfId="31"/>
    <cellStyle name="百分比 2" xfId="32"/>
    <cellStyle name="常规 6" xfId="33"/>
    <cellStyle name="警告文本" xfId="34"/>
    <cellStyle name="标题 4" xfId="35"/>
    <cellStyle name="60% - 强调文字颜色 2" xfId="36"/>
    <cellStyle name="解释性文本" xfId="37"/>
    <cellStyle name="标题 1" xfId="38"/>
    <cellStyle name="常规 6 2" xfId="39"/>
    <cellStyle name="标题 2" xfId="40"/>
    <cellStyle name="标题 3" xfId="41"/>
    <cellStyle name="60% - 强调文字颜色 1" xfId="42"/>
    <cellStyle name="输出" xfId="43"/>
    <cellStyle name="60% - 强调文字颜色 4" xfId="44"/>
    <cellStyle name="计算" xfId="45"/>
    <cellStyle name="检查单元格" xfId="46"/>
    <cellStyle name="链接单元格" xfId="47"/>
    <cellStyle name="强调文字颜色 2" xfId="48"/>
    <cellStyle name="20% - 强调文字颜色 6" xfId="49"/>
    <cellStyle name="汇总" xfId="50"/>
    <cellStyle name="好" xfId="51"/>
    <cellStyle name="适中" xfId="52"/>
    <cellStyle name="强调文字颜色 1" xfId="53"/>
    <cellStyle name="20% - 强调文字颜色 5" xfId="54"/>
    <cellStyle name="20% - 强调文字颜色 1" xfId="55"/>
    <cellStyle name="常规 2 2 2" xfId="56"/>
    <cellStyle name="40% - 强调文字颜色 1" xfId="57"/>
    <cellStyle name="20% - 强调文字颜色 2" xfId="58"/>
    <cellStyle name="40% - 强调文字颜色 2" xfId="59"/>
    <cellStyle name="强调文字颜色 3" xfId="60"/>
    <cellStyle name="20% - 强调文字颜色 4" xfId="61"/>
    <cellStyle name="40% - 强调文字颜色 4" xfId="62"/>
    <cellStyle name="强调文字颜色 5" xfId="63"/>
    <cellStyle name="40% - 强调文字颜色 5" xfId="64"/>
    <cellStyle name="常规 2 2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 10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SheetLayoutView="100" workbookViewId="0" topLeftCell="A7">
      <selection activeCell="D20" sqref="A20:IV20"/>
    </sheetView>
  </sheetViews>
  <sheetFormatPr defaultColWidth="9.00390625" defaultRowHeight="13.5"/>
  <cols>
    <col min="1" max="2" width="4.625" style="0" customWidth="1"/>
    <col min="3" max="3" width="9.375" style="0" customWidth="1"/>
    <col min="4" max="4" width="15.625" style="0" customWidth="1"/>
    <col min="5" max="5" width="9.75390625" style="0" customWidth="1"/>
    <col min="6" max="7" width="6.00390625" style="0" customWidth="1"/>
    <col min="8" max="8" width="38.125" style="0" customWidth="1"/>
  </cols>
  <sheetData>
    <row r="1" spans="1:4" s="24" customFormat="1" ht="16.5" customHeight="1">
      <c r="A1" s="27" t="s">
        <v>0</v>
      </c>
      <c r="B1" s="28"/>
      <c r="C1" s="28"/>
      <c r="D1" s="28"/>
    </row>
    <row r="2" spans="1:8" ht="42" customHeight="1">
      <c r="A2" s="29" t="s">
        <v>1</v>
      </c>
      <c r="B2" s="30"/>
      <c r="C2" s="30"/>
      <c r="D2" s="30"/>
      <c r="E2" s="30"/>
      <c r="F2" s="30"/>
      <c r="G2" s="30"/>
      <c r="H2" s="30"/>
    </row>
    <row r="3" spans="1:8" s="25" customFormat="1" ht="21" customHeight="1">
      <c r="A3" s="31" t="s">
        <v>2</v>
      </c>
      <c r="B3" s="31"/>
      <c r="C3" s="31"/>
      <c r="D3" s="31"/>
      <c r="E3" s="31"/>
      <c r="F3" s="31"/>
      <c r="G3" s="31"/>
      <c r="H3" s="31"/>
    </row>
    <row r="4" spans="1:8" s="26" customFormat="1" ht="18.75" customHeight="1">
      <c r="A4" s="32" t="s">
        <v>3</v>
      </c>
      <c r="B4" s="32"/>
      <c r="C4" s="32"/>
      <c r="D4" s="32" t="s">
        <v>4</v>
      </c>
      <c r="E4" s="32"/>
      <c r="F4" s="32"/>
      <c r="G4" s="32"/>
      <c r="H4" s="32"/>
    </row>
    <row r="5" spans="1:8" s="26" customFormat="1" ht="18.75" customHeight="1">
      <c r="A5" s="32" t="s">
        <v>5</v>
      </c>
      <c r="B5" s="32"/>
      <c r="C5" s="32"/>
      <c r="D5" s="32" t="s">
        <v>6</v>
      </c>
      <c r="E5" s="32"/>
      <c r="F5" s="32" t="s">
        <v>7</v>
      </c>
      <c r="G5" s="32" t="s">
        <v>6</v>
      </c>
      <c r="H5" s="32"/>
    </row>
    <row r="6" spans="1:8" s="26" customFormat="1" ht="30.75" customHeight="1">
      <c r="A6" s="32" t="s">
        <v>8</v>
      </c>
      <c r="B6" s="32"/>
      <c r="C6" s="32"/>
      <c r="D6" s="33"/>
      <c r="E6" s="32" t="s">
        <v>9</v>
      </c>
      <c r="F6" s="32" t="s">
        <v>10</v>
      </c>
      <c r="G6" s="32"/>
      <c r="H6" s="32" t="s">
        <v>11</v>
      </c>
    </row>
    <row r="7" spans="1:8" s="26" customFormat="1" ht="21" customHeight="1">
      <c r="A7" s="32"/>
      <c r="B7" s="32"/>
      <c r="C7" s="32"/>
      <c r="D7" s="33" t="s">
        <v>12</v>
      </c>
      <c r="E7" s="32" t="s">
        <v>13</v>
      </c>
      <c r="F7" s="32" t="s">
        <v>14</v>
      </c>
      <c r="G7" s="32"/>
      <c r="H7" s="34">
        <f>236.27/286</f>
        <v>0.8261188811188812</v>
      </c>
    </row>
    <row r="8" spans="1:8" s="26" customFormat="1" ht="21" customHeight="1">
      <c r="A8" s="32"/>
      <c r="B8" s="32"/>
      <c r="C8" s="32"/>
      <c r="D8" s="33" t="s">
        <v>15</v>
      </c>
      <c r="E8" s="32">
        <v>0</v>
      </c>
      <c r="F8" s="32">
        <v>0</v>
      </c>
      <c r="G8" s="32"/>
      <c r="H8" s="35"/>
    </row>
    <row r="9" spans="1:8" s="26" customFormat="1" ht="21" customHeight="1">
      <c r="A9" s="32"/>
      <c r="B9" s="32"/>
      <c r="C9" s="32"/>
      <c r="D9" s="33" t="s">
        <v>16</v>
      </c>
      <c r="E9" s="32" t="s">
        <v>13</v>
      </c>
      <c r="F9" s="32" t="s">
        <v>14</v>
      </c>
      <c r="G9" s="32"/>
      <c r="H9" s="34">
        <f>236.27/286</f>
        <v>0.8261188811188812</v>
      </c>
    </row>
    <row r="10" spans="1:8" s="26" customFormat="1" ht="31.5" customHeight="1">
      <c r="A10" s="32"/>
      <c r="B10" s="32"/>
      <c r="C10" s="32"/>
      <c r="D10" s="36" t="s">
        <v>17</v>
      </c>
      <c r="E10" s="32">
        <v>0</v>
      </c>
      <c r="F10" s="37">
        <v>0</v>
      </c>
      <c r="G10" s="38"/>
      <c r="H10" s="35"/>
    </row>
    <row r="11" spans="1:8" s="26" customFormat="1" ht="30" customHeight="1">
      <c r="A11" s="39" t="s">
        <v>18</v>
      </c>
      <c r="B11" s="37" t="s">
        <v>19</v>
      </c>
      <c r="C11" s="40"/>
      <c r="D11" s="40"/>
      <c r="E11" s="38"/>
      <c r="F11" s="37" t="s">
        <v>20</v>
      </c>
      <c r="G11" s="40"/>
      <c r="H11" s="38"/>
    </row>
    <row r="12" spans="1:8" s="26" customFormat="1" ht="123" customHeight="1">
      <c r="A12" s="41"/>
      <c r="B12" s="42" t="s">
        <v>21</v>
      </c>
      <c r="C12" s="43"/>
      <c r="D12" s="43"/>
      <c r="E12" s="43"/>
      <c r="F12" s="42" t="s">
        <v>22</v>
      </c>
      <c r="G12" s="43"/>
      <c r="H12" s="43"/>
    </row>
    <row r="13" spans="1:8" s="26" customFormat="1" ht="108" customHeight="1">
      <c r="A13" s="44" t="s">
        <v>23</v>
      </c>
      <c r="B13" s="45" t="s">
        <v>24</v>
      </c>
      <c r="C13" s="46" t="s">
        <v>25</v>
      </c>
      <c r="D13" s="32" t="s">
        <v>26</v>
      </c>
      <c r="E13" s="32"/>
      <c r="F13" s="32" t="s">
        <v>27</v>
      </c>
      <c r="G13" s="32" t="s">
        <v>28</v>
      </c>
      <c r="H13" s="47" t="s">
        <v>29</v>
      </c>
    </row>
    <row r="14" spans="1:8" s="26" customFormat="1" ht="114" customHeight="1">
      <c r="A14" s="48"/>
      <c r="B14" s="45"/>
      <c r="C14" s="49"/>
      <c r="D14" s="32" t="s">
        <v>30</v>
      </c>
      <c r="E14" s="32"/>
      <c r="F14" s="32" t="s">
        <v>31</v>
      </c>
      <c r="G14" s="32" t="s">
        <v>32</v>
      </c>
      <c r="H14" s="50" t="s">
        <v>33</v>
      </c>
    </row>
    <row r="15" spans="1:8" s="26" customFormat="1" ht="54.75" customHeight="1">
      <c r="A15" s="48"/>
      <c r="B15" s="45"/>
      <c r="C15" s="49"/>
      <c r="D15" s="32" t="s">
        <v>34</v>
      </c>
      <c r="E15" s="32"/>
      <c r="F15" s="32" t="s">
        <v>35</v>
      </c>
      <c r="G15" s="32" t="s">
        <v>36</v>
      </c>
      <c r="H15" s="35" t="s">
        <v>37</v>
      </c>
    </row>
    <row r="16" spans="1:8" s="26" customFormat="1" ht="63.75" customHeight="1">
      <c r="A16" s="48"/>
      <c r="B16" s="45"/>
      <c r="C16" s="51"/>
      <c r="D16" s="32" t="s">
        <v>38</v>
      </c>
      <c r="E16" s="32"/>
      <c r="F16" s="32" t="s">
        <v>39</v>
      </c>
      <c r="G16" s="32" t="s">
        <v>40</v>
      </c>
      <c r="H16" s="52" t="s">
        <v>41</v>
      </c>
    </row>
    <row r="17" spans="1:8" s="26" customFormat="1" ht="96" customHeight="1">
      <c r="A17" s="48"/>
      <c r="B17" s="45"/>
      <c r="C17" s="46" t="s">
        <v>42</v>
      </c>
      <c r="D17" s="32" t="s">
        <v>43</v>
      </c>
      <c r="E17" s="32"/>
      <c r="F17" s="53">
        <v>0.7</v>
      </c>
      <c r="G17" s="34">
        <v>0.7667</v>
      </c>
      <c r="H17" s="35" t="s">
        <v>44</v>
      </c>
    </row>
    <row r="18" spans="1:8" s="26" customFormat="1" ht="84" customHeight="1">
      <c r="A18" s="48"/>
      <c r="B18" s="45"/>
      <c r="C18" s="49"/>
      <c r="D18" s="32" t="s">
        <v>45</v>
      </c>
      <c r="E18" s="32"/>
      <c r="F18" s="53">
        <v>0.7</v>
      </c>
      <c r="G18" s="53">
        <v>0.8</v>
      </c>
      <c r="H18" s="35" t="s">
        <v>46</v>
      </c>
    </row>
    <row r="19" spans="1:8" s="26" customFormat="1" ht="39.75" customHeight="1">
      <c r="A19" s="48"/>
      <c r="B19" s="45"/>
      <c r="C19" s="51"/>
      <c r="D19" s="32" t="s">
        <v>47</v>
      </c>
      <c r="E19" s="32"/>
      <c r="F19" s="54">
        <v>0.012</v>
      </c>
      <c r="G19" s="32">
        <v>0</v>
      </c>
      <c r="H19" s="35" t="s">
        <v>48</v>
      </c>
    </row>
    <row r="20" spans="1:8" s="26" customFormat="1" ht="39.75" customHeight="1">
      <c r="A20" s="48"/>
      <c r="B20" s="46" t="s">
        <v>49</v>
      </c>
      <c r="C20" s="46" t="s">
        <v>50</v>
      </c>
      <c r="D20" s="32" t="s">
        <v>51</v>
      </c>
      <c r="E20" s="32"/>
      <c r="F20" s="53">
        <v>0.8</v>
      </c>
      <c r="G20" s="53">
        <v>0.82</v>
      </c>
      <c r="H20" s="35" t="s">
        <v>52</v>
      </c>
    </row>
    <row r="21" spans="1:8" s="26" customFormat="1" ht="39.75" customHeight="1">
      <c r="A21" s="55"/>
      <c r="B21" s="51"/>
      <c r="C21" s="51"/>
      <c r="D21" s="32" t="s">
        <v>53</v>
      </c>
      <c r="E21" s="32"/>
      <c r="F21" s="53">
        <v>0.75</v>
      </c>
      <c r="G21" s="53">
        <v>0.78</v>
      </c>
      <c r="H21" s="35" t="s">
        <v>54</v>
      </c>
    </row>
    <row r="22" spans="1:8" s="26" customFormat="1" ht="24" customHeight="1">
      <c r="A22" s="56" t="s">
        <v>55</v>
      </c>
      <c r="B22" s="57" t="s">
        <v>56</v>
      </c>
      <c r="C22" s="58"/>
      <c r="D22" s="58"/>
      <c r="E22" s="58"/>
      <c r="F22" s="58"/>
      <c r="G22" s="58"/>
      <c r="H22" s="59"/>
    </row>
    <row r="23" spans="1:8" s="26" customFormat="1" ht="27" customHeight="1">
      <c r="A23" s="60" t="s">
        <v>57</v>
      </c>
      <c r="B23" s="60"/>
      <c r="C23" s="60"/>
      <c r="D23" s="60"/>
      <c r="E23" s="60"/>
      <c r="F23" s="60"/>
      <c r="G23" s="60"/>
      <c r="H23" s="60"/>
    </row>
    <row r="24" spans="1:8" s="26" customFormat="1" ht="25.5" customHeight="1">
      <c r="A24" s="60" t="s">
        <v>58</v>
      </c>
      <c r="B24" s="60"/>
      <c r="C24" s="60"/>
      <c r="D24" s="60"/>
      <c r="E24" s="60"/>
      <c r="F24" s="60"/>
      <c r="G24" s="60"/>
      <c r="H24" s="60"/>
    </row>
    <row r="25" spans="1:8" ht="13.5">
      <c r="A25" s="60" t="s">
        <v>59</v>
      </c>
      <c r="B25" s="60"/>
      <c r="C25" s="60"/>
      <c r="D25" s="60"/>
      <c r="E25" s="60"/>
      <c r="F25" s="60"/>
      <c r="G25" s="60"/>
      <c r="H25" s="60"/>
    </row>
  </sheetData>
  <sheetProtection/>
  <mergeCells count="37">
    <mergeCell ref="A2:H2"/>
    <mergeCell ref="A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22:H22"/>
    <mergeCell ref="A23:H23"/>
    <mergeCell ref="A24:H24"/>
    <mergeCell ref="A25:H25"/>
    <mergeCell ref="A11:A12"/>
    <mergeCell ref="A13:A21"/>
    <mergeCell ref="B13:B19"/>
    <mergeCell ref="B20:B21"/>
    <mergeCell ref="C13:C16"/>
    <mergeCell ref="C17:C19"/>
    <mergeCell ref="C20:C21"/>
    <mergeCell ref="A6:C10"/>
  </mergeCells>
  <printOptions horizontalCentered="1"/>
  <pageMargins left="0.7909722222222222" right="0.7083333333333334" top="0.7909722222222222" bottom="0.7083333333333334" header="0.3104166666666667" footer="0.3104166666666667"/>
  <pageSetup fitToHeight="0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B5:K16"/>
  <sheetViews>
    <sheetView zoomScaleSheetLayoutView="100" workbookViewId="0" topLeftCell="A4">
      <selection activeCell="B5" sqref="B5:K14"/>
    </sheetView>
  </sheetViews>
  <sheetFormatPr defaultColWidth="9.00390625" defaultRowHeight="13.5"/>
  <cols>
    <col min="4" max="4" width="16.25390625" style="0" customWidth="1"/>
    <col min="5" max="5" width="17.125" style="0" hidden="1" customWidth="1"/>
    <col min="8" max="8" width="9.875" style="0" customWidth="1"/>
    <col min="10" max="10" width="12.875" style="0" customWidth="1"/>
  </cols>
  <sheetData>
    <row r="1" ht="13.5" customHeight="1"/>
    <row r="2" ht="13.5" customHeight="1"/>
    <row r="3" ht="13.5" customHeight="1"/>
    <row r="5" spans="2:11" ht="18.75" customHeight="1">
      <c r="B5" s="9" t="s">
        <v>60</v>
      </c>
      <c r="C5" s="9"/>
      <c r="D5" s="9"/>
      <c r="E5" s="9"/>
      <c r="F5" s="9"/>
      <c r="G5" s="9"/>
      <c r="H5" s="9"/>
      <c r="I5" s="9"/>
      <c r="J5" s="9"/>
      <c r="K5" s="9"/>
    </row>
    <row r="6" spans="2:11" ht="24" customHeight="1">
      <c r="B6" s="10" t="s">
        <v>61</v>
      </c>
      <c r="C6" s="10"/>
      <c r="D6" s="10"/>
      <c r="E6" s="10"/>
      <c r="F6" s="10"/>
      <c r="G6" s="11" t="s">
        <v>62</v>
      </c>
      <c r="H6" s="11"/>
      <c r="I6" s="11"/>
      <c r="J6" s="11"/>
      <c r="K6" s="11"/>
    </row>
    <row r="7" spans="2:11" ht="39" customHeight="1">
      <c r="B7" s="12" t="s">
        <v>63</v>
      </c>
      <c r="C7" s="12" t="s">
        <v>64</v>
      </c>
      <c r="D7" s="12" t="s">
        <v>65</v>
      </c>
      <c r="E7" s="12" t="s">
        <v>66</v>
      </c>
      <c r="F7" s="12" t="s">
        <v>67</v>
      </c>
      <c r="G7" s="12" t="s">
        <v>68</v>
      </c>
      <c r="H7" s="12" t="s">
        <v>69</v>
      </c>
      <c r="I7" s="12" t="s">
        <v>70</v>
      </c>
      <c r="J7" s="12" t="s">
        <v>71</v>
      </c>
      <c r="K7" s="12" t="s">
        <v>72</v>
      </c>
    </row>
    <row r="8" spans="2:11" ht="13.5">
      <c r="B8" s="13" t="s">
        <v>73</v>
      </c>
      <c r="C8" s="13" t="s">
        <v>25</v>
      </c>
      <c r="D8" s="12" t="s">
        <v>74</v>
      </c>
      <c r="E8" s="14" t="s">
        <v>75</v>
      </c>
      <c r="F8" s="12">
        <v>531</v>
      </c>
      <c r="G8" s="12">
        <v>520</v>
      </c>
      <c r="H8" s="12">
        <v>450</v>
      </c>
      <c r="I8" s="12">
        <v>500</v>
      </c>
      <c r="J8" s="12" t="s">
        <v>76</v>
      </c>
      <c r="K8" s="16"/>
    </row>
    <row r="9" spans="2:11" ht="15" customHeight="1">
      <c r="B9" s="15"/>
      <c r="C9" s="15"/>
      <c r="D9" s="12"/>
      <c r="E9" s="14"/>
      <c r="F9" s="12"/>
      <c r="G9" s="12"/>
      <c r="H9" s="12"/>
      <c r="I9" s="12"/>
      <c r="J9" s="12"/>
      <c r="K9" s="16"/>
    </row>
    <row r="10" spans="2:11" ht="27">
      <c r="B10" s="15"/>
      <c r="C10" s="15"/>
      <c r="D10" s="12" t="s">
        <v>77</v>
      </c>
      <c r="E10" s="14" t="s">
        <v>78</v>
      </c>
      <c r="F10" s="12">
        <v>500</v>
      </c>
      <c r="G10" s="12">
        <v>613</v>
      </c>
      <c r="H10" s="12">
        <v>450</v>
      </c>
      <c r="I10" s="12">
        <v>500</v>
      </c>
      <c r="J10" s="12" t="s">
        <v>76</v>
      </c>
      <c r="K10" s="16"/>
    </row>
    <row r="11" spans="2:11" ht="40.5">
      <c r="B11" s="15"/>
      <c r="C11" s="15"/>
      <c r="D11" s="16" t="s">
        <v>79</v>
      </c>
      <c r="E11" s="14" t="s">
        <v>80</v>
      </c>
      <c r="F11" s="12">
        <v>836</v>
      </c>
      <c r="G11" s="12">
        <v>950</v>
      </c>
      <c r="H11" s="12">
        <v>1200</v>
      </c>
      <c r="I11" s="12"/>
      <c r="J11" s="12" t="s">
        <v>76</v>
      </c>
      <c r="K11" s="16"/>
    </row>
    <row r="12" spans="2:11" ht="42" customHeight="1">
      <c r="B12" s="15"/>
      <c r="C12" s="15"/>
      <c r="D12" s="12" t="s">
        <v>38</v>
      </c>
      <c r="E12" s="14" t="s">
        <v>81</v>
      </c>
      <c r="F12" s="12">
        <v>350</v>
      </c>
      <c r="G12" s="12">
        <v>500</v>
      </c>
      <c r="H12" s="12">
        <v>2000</v>
      </c>
      <c r="I12" s="12">
        <v>350</v>
      </c>
      <c r="J12" s="12" t="s">
        <v>76</v>
      </c>
      <c r="K12" s="16"/>
    </row>
    <row r="13" spans="2:11" ht="42" customHeight="1">
      <c r="B13" s="15"/>
      <c r="C13" s="17"/>
      <c r="D13" s="12" t="s">
        <v>82</v>
      </c>
      <c r="E13" s="14" t="s">
        <v>83</v>
      </c>
      <c r="F13" s="18">
        <v>0.62</v>
      </c>
      <c r="G13" s="19">
        <v>0.68</v>
      </c>
      <c r="H13" s="19">
        <v>0.7</v>
      </c>
      <c r="I13" s="23">
        <v>0.7</v>
      </c>
      <c r="J13" s="12" t="s">
        <v>84</v>
      </c>
      <c r="K13" s="16"/>
    </row>
    <row r="14" spans="2:11" ht="40.5">
      <c r="B14" s="17"/>
      <c r="C14" s="12" t="s">
        <v>42</v>
      </c>
      <c r="D14" s="12" t="s">
        <v>85</v>
      </c>
      <c r="E14" s="14" t="s">
        <v>86</v>
      </c>
      <c r="F14" s="20">
        <v>0.025</v>
      </c>
      <c r="G14" s="21">
        <v>0.01</v>
      </c>
      <c r="H14" s="21">
        <v>0.012</v>
      </c>
      <c r="I14" s="12">
        <v>0</v>
      </c>
      <c r="J14" s="12" t="s">
        <v>84</v>
      </c>
      <c r="K14" s="16"/>
    </row>
    <row r="15" spans="2:11" ht="40.5">
      <c r="B15" s="12" t="s">
        <v>87</v>
      </c>
      <c r="C15" s="12"/>
      <c r="D15" s="12" t="s">
        <v>88</v>
      </c>
      <c r="E15" s="14" t="s">
        <v>89</v>
      </c>
      <c r="F15" s="21">
        <v>0.95</v>
      </c>
      <c r="G15" s="21">
        <v>0.93</v>
      </c>
      <c r="H15" s="21">
        <v>0.8</v>
      </c>
      <c r="I15" s="21">
        <v>0.85</v>
      </c>
      <c r="J15" s="12" t="s">
        <v>84</v>
      </c>
      <c r="K15" s="22"/>
    </row>
    <row r="16" spans="2:11" ht="13.5"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sheetProtection/>
  <mergeCells count="13">
    <mergeCell ref="B5:K5"/>
    <mergeCell ref="B6:F6"/>
    <mergeCell ref="G6:K6"/>
    <mergeCell ref="B8:B14"/>
    <mergeCell ref="C8:C13"/>
    <mergeCell ref="D8:D9"/>
    <mergeCell ref="E8:E9"/>
    <mergeCell ref="F8:F9"/>
    <mergeCell ref="G8:G9"/>
    <mergeCell ref="H8:H9"/>
    <mergeCell ref="I8:I9"/>
    <mergeCell ref="J8:J9"/>
    <mergeCell ref="K8:K9"/>
  </mergeCell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0"/>
  <sheetViews>
    <sheetView zoomScaleSheetLayoutView="100" workbookViewId="0" topLeftCell="A1">
      <selection activeCell="G14" sqref="G14"/>
    </sheetView>
  </sheetViews>
  <sheetFormatPr defaultColWidth="9.00390625" defaultRowHeight="13.5"/>
  <cols>
    <col min="3" max="3" width="40.625" style="0" customWidth="1"/>
    <col min="4" max="4" width="10.00390625" style="1" customWidth="1"/>
  </cols>
  <sheetData>
    <row r="3" spans="2:4" ht="18.75">
      <c r="B3" s="2" t="s">
        <v>90</v>
      </c>
      <c r="C3" s="3" t="s">
        <v>91</v>
      </c>
      <c r="D3" s="4" t="s">
        <v>92</v>
      </c>
    </row>
    <row r="4" spans="2:6" ht="42" customHeight="1">
      <c r="B4" s="2">
        <v>1</v>
      </c>
      <c r="C4" s="5" t="s">
        <v>93</v>
      </c>
      <c r="D4" s="4">
        <v>410</v>
      </c>
      <c r="F4">
        <f>26*20</f>
        <v>520</v>
      </c>
    </row>
    <row r="5" spans="2:4" ht="42" customHeight="1">
      <c r="B5" s="2">
        <v>2</v>
      </c>
      <c r="C5" s="5" t="s">
        <v>94</v>
      </c>
      <c r="D5" s="4">
        <v>410</v>
      </c>
    </row>
    <row r="6" spans="2:4" ht="42" customHeight="1">
      <c r="B6" s="2">
        <v>3</v>
      </c>
      <c r="C6" s="5" t="s">
        <v>95</v>
      </c>
      <c r="D6" s="4">
        <v>480</v>
      </c>
    </row>
    <row r="7" spans="2:4" ht="42" customHeight="1">
      <c r="B7" s="2">
        <v>4</v>
      </c>
      <c r="C7" s="5" t="s">
        <v>96</v>
      </c>
      <c r="D7" s="4">
        <v>380</v>
      </c>
    </row>
    <row r="8" spans="2:4" ht="42" customHeight="1">
      <c r="B8" s="2">
        <v>5</v>
      </c>
      <c r="C8" s="5" t="s">
        <v>97</v>
      </c>
      <c r="D8" s="4">
        <v>460</v>
      </c>
    </row>
    <row r="9" spans="2:4" ht="42" customHeight="1">
      <c r="B9" s="6" t="s">
        <v>98</v>
      </c>
      <c r="C9" s="6"/>
      <c r="D9" s="7">
        <f>SUM(D4:D8)</f>
        <v>2140</v>
      </c>
    </row>
    <row r="10" ht="33" customHeight="1">
      <c r="D10" s="8">
        <f>D9/26/100</f>
        <v>0.823076923076923</v>
      </c>
    </row>
  </sheetData>
  <sheetProtection/>
  <mergeCells count="1">
    <mergeCell ref="B9:C9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Administrator</cp:lastModifiedBy>
  <cp:lastPrinted>2018-03-05T01:09:36Z</cp:lastPrinted>
  <dcterms:created xsi:type="dcterms:W3CDTF">2018-02-07T08:47:21Z</dcterms:created>
  <dcterms:modified xsi:type="dcterms:W3CDTF">2018-07-02T00:47:33Z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