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 firstSheet="9" activeTab="9"/>
  </bookViews>
  <sheets>
    <sheet name="矿产资源补偿费返还与征收部门工作补助经费" sheetId="1" r:id="rId1"/>
    <sheet name="矿山地质环境治理及地质遗迹保护项目" sheetId="2" r:id="rId2"/>
    <sheet name="地质灾害监测及治理项目" sheetId="3" r:id="rId3"/>
    <sheet name="土地变更调查工作补助经费" sheetId="4" r:id="rId4"/>
    <sheet name="集体土地确权登记发证项目" sheetId="5" r:id="rId5"/>
    <sheet name="低丘岗地改造项目" sheetId="6" r:id="rId6"/>
    <sheet name="高标准基本农田土地整治项目" sheetId="7" r:id="rId7"/>
    <sheet name="基本农田保护项目资金" sheetId="8" r:id="rId8"/>
    <sheet name="“金土地”工程项目资金" sheetId="9" r:id="rId9"/>
    <sheet name="执法巡查快速反应体系建设项目资金" sheetId="10" r:id="rId10"/>
    <sheet name="2017年省级“四化同步”示范乡镇农业土地综合开发项目" sheetId="11" r:id="rId11"/>
  </sheets>
  <definedNames>
    <definedName name="_xlnm.Print_Area" localSheetId="0">矿产资源补偿费返还与征收部门工作补助经费!$A$1:$H$22</definedName>
  </definedNames>
  <calcPr calcId="144525"/>
</workbook>
</file>

<file path=xl/sharedStrings.xml><?xml version="1.0" encoding="utf-8"?>
<sst xmlns="http://schemas.openxmlformats.org/spreadsheetml/2006/main" count="302">
  <si>
    <r>
      <rPr>
        <b/>
        <sz val="16"/>
        <color rgb="FF000000"/>
        <rFont val="宋体"/>
        <charset val="134"/>
      </rPr>
      <t>矿产资源补偿费返还与征收部门工作补助经费项目绩效目标自评表</t>
    </r>
    <r>
      <rPr>
        <sz val="16"/>
        <color rgb="FF000000"/>
        <rFont val="宋体"/>
        <charset val="134"/>
      </rPr>
      <t xml:space="preserve"> </t>
    </r>
  </si>
  <si>
    <t>（2017年度）</t>
  </si>
  <si>
    <t>专项（项目）名称</t>
  </si>
  <si>
    <t>矿产资源补偿费返还与征收部门工作补助经费</t>
  </si>
  <si>
    <t>主管部门</t>
  </si>
  <si>
    <t>湖北省国土资源厅</t>
  </si>
  <si>
    <t>实施单位</t>
  </si>
  <si>
    <t>矿产资源储量处</t>
  </si>
  <si>
    <t>项目资金（万元）</t>
  </si>
  <si>
    <t>全年预算数（A）</t>
  </si>
  <si>
    <t>全年执行数（B）</t>
  </si>
  <si>
    <t>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</si>
  <si>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</si>
  <si>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其中：中央补助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</si>
  <si>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</si>
  <si>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其他资金</t>
    </r>
    <r>
      <rPr>
        <sz val="9"/>
        <color indexed="8"/>
        <rFont val="宋体"/>
        <charset val="134"/>
      </rPr>
      <t xml:space="preserve">
   （包括结转结余）</t>
    </r>
  </si>
  <si>
    <t>年度总体目标</t>
  </si>
  <si>
    <t>年初设定目标</t>
  </si>
  <si>
    <t>全年实际完成情况</t>
  </si>
  <si>
    <t>目标1：对下返还2016年度征收入库经费5115万元
目标2：安排矿产品价格监测经费410万元
目标3：安排矿产资源节约与综合利用示范试点经费2100万元</t>
  </si>
  <si>
    <t>目标1：对下返还2016年度征收入库经费完成额599.4万元
目标2：安排矿产品价格监测经费214.85万元
目标3：安排矿产资源节约与综合利用示范试点经费600万元</t>
  </si>
  <si>
    <t>绩效指标</t>
  </si>
  <si>
    <t>一级
指标</t>
  </si>
  <si>
    <t>二级指标</t>
  </si>
  <si>
    <t>三级指标</t>
  </si>
  <si>
    <t>年度指标值</t>
  </si>
  <si>
    <t>全年完成值</t>
  </si>
  <si>
    <t>未完成原因和改进措施</t>
  </si>
  <si>
    <t>产
出
指
标</t>
  </si>
  <si>
    <t>数量指标</t>
  </si>
  <si>
    <t>返还经费</t>
  </si>
  <si>
    <t>一是各级国土资源局对下达的预算经费数额理解不清，导致统计汇总工作不能完全体现绩效目标的完成情况。二是各地财政部门对经费的使用方式不同，有的统筹支付，有的直接拨付到相关国土资源局，有的未拨付到位，使得各级国土资源局对项目绩效自评工作完成得不够充分、准确。
下一步将督促各级国土资源局对下达预算经费的数额、经费的到位情况进行检查。继续加大从财政、金融等各个领域加大扶持力度</t>
  </si>
  <si>
    <t>工作补助经费</t>
  </si>
  <si>
    <t>社会效益
指标</t>
  </si>
  <si>
    <t>矿产资源勘查、监督管理和保护</t>
  </si>
  <si>
    <t>实现矿产资源勘查、监督管理和保护</t>
  </si>
  <si>
    <t>效
益
指
标</t>
  </si>
  <si>
    <t>征管管理工作补充</t>
  </si>
  <si>
    <t>一是巩固监测工作并按照自然资源部财务司、储量司要求将价格监测与储量动态监管相结合，向“量价双控”监测推进，为权益金改革提供试点支持。
二是取得全国首个国土资源节约集约示范省创建任务——节约与综合利用示范点提供资金保障</t>
  </si>
  <si>
    <t>满意度指标</t>
  </si>
  <si>
    <t>服务对象
满意度指标</t>
  </si>
  <si>
    <t>对矿山环境保护的满意度</t>
  </si>
  <si>
    <t>对矿山环境保护的满意度达90%以上</t>
  </si>
  <si>
    <t>说明</t>
  </si>
  <si>
    <t>无</t>
  </si>
  <si>
    <t>注：1.定量指标，资金使用单位填写本地区实际完成数。财政和主管部门汇总时，对绝对值直接累加计算，相对值按照资金额度加权平均计算。</t>
  </si>
  <si>
    <t xml:space="preserve">    2.定性指标根据指标完成情况分为：全部或基本达成预期指标、部分达成预期指标并具有一定效果、未达成预期指标且效果较差三档，分别按照100%-80%（含）、80%-60%（含）、60-0%合理填写完成比例。</t>
  </si>
  <si>
    <r>
      <rPr>
        <sz val="9"/>
        <color theme="1"/>
        <rFont val="宋体"/>
        <charset val="134"/>
        <scheme val="minor"/>
      </rPr>
      <t xml:space="preserve">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3.资金使用单位按项目填报，主管部门和财政部门汇总时按区域绩效目标填报。</t>
    </r>
  </si>
  <si>
    <r>
      <rPr>
        <b/>
        <sz val="16"/>
        <color rgb="FF000000"/>
        <rFont val="宋体"/>
        <charset val="134"/>
      </rPr>
      <t>矿山地质环境治理及地质遗迹保护项目资金绩效目标自评表</t>
    </r>
    <r>
      <rPr>
        <sz val="16"/>
        <color indexed="8"/>
        <rFont val="宋体"/>
        <charset val="134"/>
      </rPr>
      <t xml:space="preserve"> </t>
    </r>
  </si>
  <si>
    <t>矿山地质环境治理及地质遗迹保护项目</t>
  </si>
  <si>
    <t>各级国土资源部门</t>
  </si>
  <si>
    <t>1.重点支持10个地质遗迹保护项目，促进地质公园建设。
2.重点治理2个“三区两线”周边因露天开采引发的各种地质环境问题，恢复生态植被，开展全省矿山地质环境调查，为下一步综合治理规划提供依据。</t>
  </si>
  <si>
    <t>地质遗迹保护项目</t>
  </si>
  <si>
    <t>10个</t>
  </si>
  <si>
    <t>矿山地质环境治理下达项目</t>
  </si>
  <si>
    <t>3个</t>
  </si>
  <si>
    <t>矿山地质环境调查项目</t>
  </si>
  <si>
    <t>13个</t>
  </si>
  <si>
    <t>质量指标</t>
  </si>
  <si>
    <t>矿山地质环境治理工程项目合格数</t>
  </si>
  <si>
    <t>工程项目周期2年</t>
  </si>
  <si>
    <t>时效指标</t>
  </si>
  <si>
    <t>矿山地质环境治理项目资金下达</t>
  </si>
  <si>
    <t>经济效益
指标</t>
  </si>
  <si>
    <t>矿山地质环境恢复治理</t>
  </si>
  <si>
    <t>经济损失不扩大</t>
  </si>
  <si>
    <t>项目地未发生直接经济损失</t>
  </si>
  <si>
    <t>人员伤亡不增加</t>
  </si>
  <si>
    <t>项目地无人员伤亡</t>
  </si>
  <si>
    <r>
      <rPr>
        <b/>
        <sz val="16"/>
        <color rgb="FF000000"/>
        <rFont val="宋体"/>
        <charset val="134"/>
      </rPr>
      <t>地质灾害监测及治理项目资金绩效目标自评表</t>
    </r>
    <r>
      <rPr>
        <sz val="16"/>
        <color indexed="8"/>
        <rFont val="宋体"/>
        <charset val="134"/>
      </rPr>
      <t xml:space="preserve"> </t>
    </r>
  </si>
  <si>
    <t>地质灾害监测及治理项目</t>
  </si>
  <si>
    <t>开展重点地区的地质灾害调查评价，同时围绕监测预警体系建设和应急能力建设，安排地质灾害监测预警及应急能力建设</t>
  </si>
  <si>
    <t>地质灾害详细调查评价县（市）完成率</t>
  </si>
  <si>
    <t>地质灾害隐患点勘查完成率</t>
  </si>
  <si>
    <t>地质灾害治理工程完成率</t>
  </si>
  <si>
    <t>地质灾害平均成功预报率</t>
  </si>
  <si>
    <t>地质灾害造成直接经济损失与去年同期比</t>
  </si>
  <si>
    <t>下降</t>
  </si>
  <si>
    <t>地质灾害造成人员伤亡与去年同期比</t>
  </si>
  <si>
    <t>通过监测预警和应急能力等工作提高监测预警和应急能力</t>
  </si>
  <si>
    <t>提高</t>
  </si>
  <si>
    <t xml:space="preserve">土地变更调查项目绩效目标自评表 </t>
  </si>
  <si>
    <t>专项（项目）
名称</t>
  </si>
  <si>
    <t>土地变更调查工作补助经费</t>
  </si>
  <si>
    <t xml:space="preserve"> 其中：省级补助</t>
  </si>
  <si>
    <t xml:space="preserve">       地方资金</t>
  </si>
  <si>
    <r>
      <rPr>
        <sz val="9"/>
        <rFont val="宋体"/>
        <charset val="134"/>
      </rPr>
      <t xml:space="preserve">      </t>
    </r>
    <r>
      <rPr>
        <sz val="10"/>
        <rFont val="宋体"/>
        <charset val="134"/>
      </rPr>
      <t xml:space="preserve"> 其他资金</t>
    </r>
    <r>
      <rPr>
        <sz val="9"/>
        <rFont val="宋体"/>
        <charset val="134"/>
      </rPr>
      <t xml:space="preserve">
   （14-16年结转）</t>
    </r>
  </si>
  <si>
    <t>1.依照标准规范，按期完成调查；
2.利用调查结果，提供决策依据，增加社会经济效益。</t>
  </si>
  <si>
    <t xml:space="preserve">    认真组织开展土地利用现状变化调查、基本农田情况调查、用地管理信息复核报备、土地调查数据库更新、土地利用现状变化调查成果核查、土地变更调查成果汇总和上报、数据汇总统计与分析，编写土地利用变化情况分析报告，并按时上报国土资源部“一上”数据。</t>
  </si>
  <si>
    <t>依据标准规范，完成调查</t>
  </si>
  <si>
    <t>7个县（市）</t>
  </si>
  <si>
    <t xml:space="preserve">    2017年，以上7个县(市)已完成对土地利用现状变化图斑、土地权属变化情况的外业实地举证调查、拍照工作，并实时对土地利用数据库更新，并按要求上报省级及国土资源部。
   目前，2017年最终变更调查数据要视国家级核查完毕，我省复核整改后才能确定。</t>
  </si>
  <si>
    <t>更新土地利用数据库</t>
  </si>
  <si>
    <t>符合国家地籍调查规程</t>
  </si>
  <si>
    <t>符合</t>
  </si>
  <si>
    <t>符合国家土地调查标准</t>
  </si>
  <si>
    <t>在规定时间内完成变更调查</t>
  </si>
  <si>
    <t>经济效益指标</t>
  </si>
  <si>
    <t>准确掌握土地利用情况，合理开发利用土地</t>
  </si>
  <si>
    <t>根据当地情况</t>
  </si>
  <si>
    <t>土地调查数据服务于国土资源管理及经济社会发展，为宏观调控和科学决策提供依据和参考；支撑国土资源“以图管地”综合监管，服务集约节约用地和尽职尽责保护耕地；满足科学研究、社会公众对土地调查成果的需求，实现调查成果广泛应用。</t>
  </si>
  <si>
    <t>社会效益指标</t>
  </si>
  <si>
    <t>准确掌握土地利用变化情况，为政府决策提供可靠依据</t>
  </si>
  <si>
    <t>环境效益指标</t>
  </si>
  <si>
    <t>加强土地管理，更好地保护生态环境</t>
  </si>
  <si>
    <r>
      <rPr>
        <b/>
        <sz val="16"/>
        <color rgb="FF000000"/>
        <rFont val="宋体"/>
        <charset val="134"/>
      </rPr>
      <t>集体土地确权登记发证项目绩效目标自评表</t>
    </r>
    <r>
      <rPr>
        <sz val="16"/>
        <color indexed="8"/>
        <rFont val="宋体"/>
        <charset val="134"/>
      </rPr>
      <t xml:space="preserve"> </t>
    </r>
  </si>
  <si>
    <t>集体土地确权登记发证项目</t>
  </si>
  <si>
    <t xml:space="preserve">       地方资金（农村集体土地确权登记发证补助）</t>
  </si>
  <si>
    <t xml:space="preserve">       地方资金（农村宅基地制度改革试点补助）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</si>
  <si>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地方资金（不动产统一登记工作补助）</t>
    </r>
  </si>
  <si>
    <t>1.贯彻落实中央文件，按期完成确权登记发证工作。
2.依照规范严格操作，力求宗地符合标准。
3.通过确权登记发证，促进社会经济效益提升。</t>
  </si>
  <si>
    <t>集体土地所有权确权登记发证</t>
  </si>
  <si>
    <t>13个县（市、区）</t>
  </si>
  <si>
    <t>95个县（市、区）</t>
  </si>
  <si>
    <t>集体建设用地使用权及房屋所有权确权登记发证</t>
  </si>
  <si>
    <t>宅基地使用权及房屋所有权确权登记发证</t>
  </si>
  <si>
    <t>21个县（市、区）</t>
  </si>
  <si>
    <t>符合国家集体土地确权登记标准</t>
  </si>
  <si>
    <t>符合国家地籍调查标准</t>
  </si>
  <si>
    <t>符合数据库建库标准</t>
  </si>
  <si>
    <t>项目完成时间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</si>
  <si>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017年底</t>
    </r>
  </si>
  <si>
    <t>更加有效地保护农民的土权益（财产权）</t>
  </si>
  <si>
    <t>部分历史遗留问题无法满足发证要求，暂不能发证</t>
  </si>
  <si>
    <t>进一步规范农村集体土地的管理，推进农业现代化建设进程，促进农村社会和谐稳定。</t>
  </si>
  <si>
    <t>人民群众对项目满意度</t>
  </si>
  <si>
    <t>≥95%</t>
  </si>
  <si>
    <t>为全国人民代表大会常务委员会完善土地管理法律制度提供“可复制、可推广、利修法”的试点经验成果报告。</t>
  </si>
  <si>
    <t>已形成了一批可推广的制度办法、实践了一批可复制的成功案例，总结了一批利修法的改革意见，释放了一批改革发展红利。</t>
  </si>
  <si>
    <t>三项改革试点制度</t>
  </si>
  <si>
    <t>19项</t>
  </si>
  <si>
    <t>规划编制完成情况</t>
  </si>
  <si>
    <t>完成“多规合一”规划编制、全市所有乡镇镇域规划、50%的村庄建设规划编制工作</t>
  </si>
  <si>
    <t>上级督查情况</t>
  </si>
  <si>
    <t>完成及时率</t>
  </si>
  <si>
    <t>试点期限延长一年至2018年12月31日</t>
  </si>
  <si>
    <t>农村经济发展促进度</t>
  </si>
  <si>
    <t>法律制度完善帮助度</t>
  </si>
  <si>
    <t>生态效益
指标</t>
  </si>
  <si>
    <t>农村环境改善度</t>
  </si>
  <si>
    <t>可持续影响指标</t>
  </si>
  <si>
    <t>项目可持续性</t>
  </si>
  <si>
    <t>政策实施满意度</t>
  </si>
  <si>
    <t>工作态度满意度</t>
  </si>
  <si>
    <t>全省各级不动产登记信息平台接入国家级信息平台；全省各级信息平台建设功能齐全、运转良好；全省各级不动产存量数据（主要指房地数据，特别是市县中心城区国有建设用地使用权和房屋所有权数据）完成清理整合建库、质检、汇交到国土资源部。</t>
  </si>
  <si>
    <t>2017年4月底，省、市、县三级不动产登记信息管理基础平台全部建成运行，提前8个月完成接入国家级信息平台任务；2017年11月，存量数据实现全域整合汇交，超额完成国土资源部2017年初明确的中部省份完成80%存量数据整合汇交的目标任务。</t>
  </si>
  <si>
    <t>全省各级不动产登记信息平台接入国家级信息平台</t>
  </si>
  <si>
    <t>全省103个县（市、区）</t>
  </si>
  <si>
    <t>质量达标率</t>
  </si>
  <si>
    <t>按时完成率</t>
  </si>
  <si>
    <t>2017年年底前</t>
  </si>
  <si>
    <t>2017年4月底，省、市、县三级不动产登记信息管理基础平台全部建成运行；2017年11月，存量数据实现全域整合汇交。</t>
  </si>
  <si>
    <t>信息平台建设、不动产存量数据整合起到的作用</t>
  </si>
  <si>
    <t>显著</t>
  </si>
  <si>
    <t>信息平台建设、不动产存量数据整合更好地落实《物权法》，保障不动产交易安全，更加有效地保护不动产权利人的合法财产权，逐步为相关部门提供信息共享服务。</t>
  </si>
  <si>
    <r>
      <rPr>
        <b/>
        <sz val="16"/>
        <color rgb="FF000000"/>
        <rFont val="宋体"/>
        <charset val="134"/>
      </rPr>
      <t>低丘岗地改造项目绩效目标自评表</t>
    </r>
    <r>
      <rPr>
        <sz val="16"/>
        <color indexed="8"/>
        <rFont val="宋体"/>
        <charset val="134"/>
      </rPr>
      <t xml:space="preserve"> </t>
    </r>
  </si>
  <si>
    <t>低丘岗地改造项目</t>
  </si>
  <si>
    <t>湖北省国土整治局</t>
  </si>
  <si>
    <t>在我省低丘地区建设道路通畅、灌排自如、田块规整、土壤肥沃、林网秀美的生态园田20万亩。</t>
  </si>
  <si>
    <t>2017年通过低丘岗地改造项目建设，增加了耕地面积，提高了耕地质量，项目区农业基础设施明显改善，农业综合生产能力明显提高，有力推动了地方农业产业结构调整，助力了农业供给侧结构性改革，加快了现代农业发展步伐，实现了经济效益、社会效益和生态效益的有机统一。</t>
  </si>
  <si>
    <t>新增耕地面积</t>
  </si>
  <si>
    <t>187177.5亩</t>
  </si>
  <si>
    <t>159774.71亩</t>
  </si>
  <si>
    <t>项目未全部完工</t>
  </si>
  <si>
    <t>土地平整面积</t>
  </si>
  <si>
    <t>11480.17公顷</t>
  </si>
  <si>
    <t>11580.06公顷</t>
  </si>
  <si>
    <t>田间道路建成数</t>
  </si>
  <si>
    <t>3009.02千米</t>
  </si>
  <si>
    <t>3151.94千米</t>
  </si>
  <si>
    <t>灌排沟渠建成数</t>
  </si>
  <si>
    <t>2325.28千米</t>
  </si>
  <si>
    <t>2382.07千米</t>
  </si>
  <si>
    <t>新增耕地率（%）</t>
  </si>
  <si>
    <t>项目灌溉保证率</t>
  </si>
  <si>
    <t>70%-80%</t>
  </si>
  <si>
    <t>硬化道路质量合格率</t>
  </si>
  <si>
    <t>土地平整度合格率</t>
  </si>
  <si>
    <t>防护林成活率</t>
  </si>
  <si>
    <t>按时开工率</t>
  </si>
  <si>
    <t>未完成原因：项目立项、预算批复、招投标周期较长。
改进措施：督促中介机构严格履职</t>
  </si>
  <si>
    <t>按时完工率</t>
  </si>
  <si>
    <t>按时验收率</t>
  </si>
  <si>
    <t>成本指标</t>
  </si>
  <si>
    <t>资金拨付及时率</t>
  </si>
  <si>
    <t>资金使用合规率</t>
  </si>
  <si>
    <t>粮食（经济作物）产量增长率</t>
  </si>
  <si>
    <t>农民人均纯收入增长率</t>
  </si>
  <si>
    <t>生产生活环境改善率</t>
  </si>
  <si>
    <t>土地流转率</t>
  </si>
  <si>
    <t>劳动力转移率</t>
  </si>
  <si>
    <t>通过项目实施，生态环境得到改善</t>
  </si>
  <si>
    <t>改善</t>
  </si>
  <si>
    <t>机械化生产提高比例</t>
  </si>
  <si>
    <t>村集体经济满意度</t>
  </si>
  <si>
    <t>项目区群众满意度</t>
  </si>
  <si>
    <r>
      <rPr>
        <b/>
        <sz val="16"/>
        <color rgb="FF000000"/>
        <rFont val="宋体"/>
        <charset val="134"/>
      </rPr>
      <t>高标准基本农田土地整治项目绩效目标自评表</t>
    </r>
    <r>
      <rPr>
        <sz val="16"/>
        <color indexed="8"/>
        <rFont val="宋体"/>
        <charset val="134"/>
      </rPr>
      <t xml:space="preserve"> </t>
    </r>
  </si>
  <si>
    <t>高标准基本农田土地整治项目</t>
  </si>
  <si>
    <t>确保我省实有基本农田保护面积不低于目前的6041万亩的目标</t>
  </si>
  <si>
    <t>2017年通过高标准基本农田项目建设，增加了耕地面积，提高了耕地质量，项目区农业基础设施明显改善，农业综合生产能力明显提高，有力推动了地方农业产业结构调整，助力了农业供给侧结构性改革，加快了现代农业发展步伐，实现了经济效益、社会效益和生态效益的有机统一。</t>
  </si>
  <si>
    <t>121706.7亩</t>
  </si>
  <si>
    <t>106371.7亩</t>
  </si>
  <si>
    <t>748706.97亩</t>
  </si>
  <si>
    <t>759114.21亩</t>
  </si>
  <si>
    <t>13082.68千米</t>
  </si>
  <si>
    <t>13543.2千米</t>
  </si>
  <si>
    <t>11403.55千米</t>
  </si>
  <si>
    <t>12147.01千米</t>
  </si>
  <si>
    <t>未完成原因：人畜损毁。
改进措施：加强后期管护</t>
  </si>
  <si>
    <t>附件</t>
  </si>
  <si>
    <r>
      <rPr>
        <b/>
        <sz val="16"/>
        <color indexed="8"/>
        <rFont val="宋体"/>
        <charset val="134"/>
      </rPr>
      <t>基本农田保护专项（项目）绩效目标自评表</t>
    </r>
    <r>
      <rPr>
        <sz val="16"/>
        <color indexed="8"/>
        <rFont val="宋体"/>
        <charset val="134"/>
      </rPr>
      <t xml:space="preserve"> </t>
    </r>
  </si>
  <si>
    <t>基本农田保护项目资金</t>
  </si>
  <si>
    <t>耕地保护处</t>
  </si>
  <si>
    <t xml:space="preserve">    实施主体为各市州、县市区人民政府。基本农田保护是国土资源部门耕地保护工作的一项重要内容。项目着重解决基本农田保护基础业务建设、基本农田日常管理和维护、基本保护示范区业务建设、基本农田动态巡查监测网络体系建设及执法监察、基本农田调整补划及其它相关业务资金不足的问题，确保我省2017年实有基本农田保护面积不低于目前的6041万亩的目标。</t>
  </si>
  <si>
    <t xml:space="preserve">    实施主体为各市州、县市区人民政府。基本农田保护是国土资源部门耕地保护工作的一项重要内容。项目着重解决基本农田保护基础业务建设、基本农田日常管理和维护、基本保护示范区业务建设、基本农田动态巡查监测网络体系建设及执法监察、基本农田调整补划及其它相关业务资金不足的问题，确保我省2017年实有基本农田保护面积不低于目前的5883万亩的目标。</t>
  </si>
  <si>
    <t>耕地保有量（万亩）</t>
  </si>
  <si>
    <t>基本农田保护面积（万亩）</t>
  </si>
  <si>
    <t xml:space="preserve">根据《国土资源部关于湖北省土地利用总体规划（2006—2020年）有关指标调整的函》（国土资函〔2017〕360号），调整基本农田保护面积为392.2公顷，即5883万亩
</t>
  </si>
  <si>
    <t>项目库建设验收合格率</t>
  </si>
  <si>
    <t>永久基本农田划定成果通过率</t>
  </si>
  <si>
    <t>已完成</t>
  </si>
  <si>
    <t>项目验收时间</t>
  </si>
  <si>
    <t>经费投入</t>
  </si>
  <si>
    <t>不超预算</t>
  </si>
  <si>
    <t>未超预算</t>
  </si>
  <si>
    <t>经济发展</t>
  </si>
  <si>
    <t>保障全省经济建设发展的用地需求</t>
  </si>
  <si>
    <t>保护耕地，保障发展</t>
  </si>
  <si>
    <t>农业规模化</t>
  </si>
  <si>
    <t>推进农业规模化、产业化</t>
  </si>
  <si>
    <t>促进农业生产规模化发展</t>
  </si>
  <si>
    <t>全域划定永久基本农田</t>
  </si>
  <si>
    <t>基本农田保护意识</t>
  </si>
  <si>
    <t>有效提升</t>
  </si>
  <si>
    <t>生态建设</t>
  </si>
  <si>
    <t>有利于国家生态退耕政策实施</t>
  </si>
  <si>
    <t>对25度以上坡度耕地不划入永久基本农田，实行退耕还林</t>
  </si>
  <si>
    <t>土壤质量</t>
  </si>
  <si>
    <t>降低基本农田中土壤污染比例，提高基本农田土壤质量</t>
  </si>
  <si>
    <t>有利于降低基本农田中土壤污染比例，提高基本农田土壤质量</t>
  </si>
  <si>
    <t>粮食安全</t>
  </si>
  <si>
    <t>确保基本农田保护面积，坚守耕地保护红线，维护国家粮食安全</t>
  </si>
  <si>
    <t>足额完成永久基本农田划定任务，对基本农田实行特殊保护，严守耕地保护红线，切实维护国家粮食安全</t>
  </si>
  <si>
    <t>运用现代化科技手段，提高管理水平</t>
  </si>
  <si>
    <t>政府相关部门对基本农田保护</t>
  </si>
  <si>
    <t>≥80%</t>
  </si>
  <si>
    <t>≥90%</t>
  </si>
  <si>
    <t>村民对基本农田保护</t>
  </si>
  <si>
    <r>
      <rPr>
        <b/>
        <sz val="16"/>
        <color rgb="FF000000"/>
        <rFont val="宋体"/>
        <charset val="134"/>
      </rPr>
      <t>“金土地”工程项目资金绩效目标自评表</t>
    </r>
    <r>
      <rPr>
        <sz val="16"/>
        <color indexed="8"/>
        <rFont val="宋体"/>
        <charset val="134"/>
      </rPr>
      <t xml:space="preserve"> </t>
    </r>
  </si>
  <si>
    <t>“金土地”工程项目资金</t>
  </si>
  <si>
    <t>省地质矿产勘查开发局</t>
  </si>
  <si>
    <t>摸清调查区土地资源“家底”，系统查明土地地球化学质量现状。</t>
  </si>
  <si>
    <t>省财政厅2017年12月23日下达项目资金，年初目标未完成</t>
  </si>
  <si>
    <t>调查评价总面积</t>
  </si>
  <si>
    <t>4000平方千米</t>
  </si>
  <si>
    <t>/</t>
  </si>
  <si>
    <t>未完成原因：省财政厅2017年12月23日下达项目资金，影响项目进度，绩效目标未完成。
改进措施：督促各地按照有关文件规定，加快预算执行进度，加强资金使用管理，确保专款专用。</t>
  </si>
  <si>
    <t>普查工作比例尺</t>
  </si>
  <si>
    <t>1∶5万</t>
  </si>
  <si>
    <r>
      <rPr>
        <b/>
        <sz val="16"/>
        <color rgb="FF000000"/>
        <rFont val="宋体"/>
        <charset val="134"/>
      </rPr>
      <t>执法巡查快速反应体系建设项目资金绩效目标自评表</t>
    </r>
    <r>
      <rPr>
        <sz val="16"/>
        <color indexed="8"/>
        <rFont val="宋体"/>
        <charset val="134"/>
      </rPr>
      <t xml:space="preserve"> </t>
    </r>
  </si>
  <si>
    <t>执法巡查快速反应体系建设项目资金</t>
  </si>
  <si>
    <t>湖北省国土资源执法监察总队</t>
  </si>
  <si>
    <t>1.完成2017年全省各市（州）的项目建设计划
2.进一步增强落实“五早”执法监管模式</t>
  </si>
  <si>
    <t>完成9个市（州）的项目建设</t>
  </si>
  <si>
    <t>完成市（州）数量</t>
  </si>
  <si>
    <t>17个市（州）</t>
  </si>
  <si>
    <t>9个市（州）</t>
  </si>
  <si>
    <t>项目正在进行中。下一步抓好项目规划、设计、资金、环境等要素的协调工作，保证各种要素充分落实，不因要素缺失而影响项目建设。</t>
  </si>
  <si>
    <t>土地资源利用情况监督、管理和保护</t>
  </si>
  <si>
    <t>实现土地资源利用情况监督、管理和保护</t>
  </si>
  <si>
    <t>8个市（州）未全部完成建设，效果还未凸显</t>
  </si>
  <si>
    <t>促进生态文明建设</t>
  </si>
  <si>
    <t>促进综合利用，减少资源浪费</t>
  </si>
  <si>
    <t>落实“五早”执法监管模式</t>
  </si>
  <si>
    <r>
      <rPr>
        <b/>
        <sz val="16"/>
        <color rgb="FF000000"/>
        <rFont val="宋体"/>
        <charset val="134"/>
      </rPr>
      <t>2017年省级“四化同步”示范乡镇农业土地综合开发项目绩效目标自评表</t>
    </r>
    <r>
      <rPr>
        <sz val="16"/>
        <color rgb="FF000000"/>
        <rFont val="宋体"/>
        <charset val="134"/>
      </rPr>
      <t xml:space="preserve"> </t>
    </r>
  </si>
  <si>
    <t>2017年省级“四化同步”示范乡镇农业土地综合开发项目</t>
  </si>
  <si>
    <t>省国土资源厅</t>
  </si>
  <si>
    <t>沙洋县、监利县等国土资源局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</si>
  <si>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其中：中央补助</t>
    </r>
    <r>
      <rPr>
        <sz val="10"/>
        <color rgb="FF000000"/>
        <rFont val="宋体"/>
        <charset val="134"/>
      </rPr>
      <t xml:space="preserve"></t>
    </r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</si>
  <si>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</t>
    </r>
    <r>
      <rPr>
        <sz val="10"/>
        <color rgb="FF000000"/>
        <rFont val="宋体"/>
        <charset val="134"/>
      </rPr>
      <t>地方资金</t>
    </r>
    <r>
      <rPr>
        <sz val="10"/>
        <color rgb="FF000000"/>
        <rFont val="宋体"/>
        <charset val="134"/>
      </rPr>
      <t xml:space="preserve"></t>
    </r>
  </si>
  <si>
    <r>
      <rPr>
        <sz val="9"/>
        <color rgb="FF000000"/>
        <rFont val="宋体"/>
        <charset val="134"/>
      </rPr>
      <t xml:space="preserve">      </t>
    </r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其他资金</t>
    </r>
    <r>
      <rPr>
        <sz val="9"/>
        <color rgb="FF000000"/>
        <rFont val="宋体"/>
        <charset val="134"/>
      </rPr>
      <t xml:space="preserve">
   </t>
    </r>
    <r>
      <rPr>
        <sz val="9"/>
        <color rgb="FF000000"/>
        <rFont val="宋体"/>
        <charset val="134"/>
      </rPr>
      <t>（包括结转结余）</t>
    </r>
    <r>
      <rPr>
        <sz val="9"/>
        <color rgb="FF000000"/>
        <rFont val="宋体"/>
        <charset val="134"/>
      </rPr>
      <t xml:space="preserve"></t>
    </r>
  </si>
  <si>
    <t>1.推动21个省级“四化同步”示范乡镇农业土地综合整治开发；
2.推进示范乡镇内全域城乡建设用地增减挂钩项目的实施。</t>
  </si>
  <si>
    <t>新增耕地面积（亩）</t>
  </si>
  <si>
    <t>部分项目未实施完成验收，下一步抓紧时间按规定验收</t>
  </si>
  <si>
    <t>田间道路建成数（千米）</t>
  </si>
  <si>
    <t>灌排沟渠建成数（千米）</t>
  </si>
  <si>
    <t>启动青汉支渠渠道污水管线工程、管道埋设</t>
  </si>
  <si>
    <t>4022米</t>
  </si>
  <si>
    <t>已启动</t>
  </si>
  <si>
    <t>复垦土地面积（亩）</t>
  </si>
  <si>
    <t>复垦后达到耕作条件合格率</t>
  </si>
  <si>
    <t>预算执行率</t>
  </si>
  <si>
    <t>待验收完成拨付资金</t>
  </si>
  <si>
    <t>资金拨付使用是否及时</t>
  </si>
  <si>
    <t>是</t>
  </si>
  <si>
    <t>粮食（经济作物）产量增长值（万公斤）</t>
  </si>
  <si>
    <t>农民纯收入增长值（万元）</t>
  </si>
  <si>
    <t>田块沟渠水系通达率</t>
  </si>
  <si>
    <t>是否改善拆迁农民居住条件</t>
  </si>
  <si>
    <t>是否提高土地利用集约程度、缓解建设用地指标供需矛盾</t>
  </si>
  <si>
    <t>是否通过对拆旧区复垦，合理减少农村建设用地，增加耕地面积，改善生态环境。</t>
  </si>
  <si>
    <t>项目服务满意度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</si>
</sst>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4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rgb="FF000000"/>
      <name val="宋体"/>
      <charset val="134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6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2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0" fillId="24" borderId="16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0" borderId="0"/>
    <xf numFmtId="0" fontId="42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textRotation="255" wrapText="1"/>
      <protection locked="0"/>
    </xf>
    <xf numFmtId="0" fontId="6" fillId="0" borderId="2" xfId="49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49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49" applyFont="1" applyFill="1" applyBorder="1" applyAlignment="1">
      <alignment vertical="center"/>
    </xf>
    <xf numFmtId="0" fontId="14" fillId="0" borderId="0" xfId="49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0" fontId="13" fillId="0" borderId="2" xfId="11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255" wrapText="1"/>
    </xf>
    <xf numFmtId="0" fontId="6" fillId="0" borderId="2" xfId="49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9" fontId="13" fillId="0" borderId="2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8" xfId="49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readingOrder="1"/>
    </xf>
    <xf numFmtId="0" fontId="13" fillId="0" borderId="3" xfId="0" applyNumberFormat="1" applyFont="1" applyFill="1" applyBorder="1" applyAlignment="1">
      <alignment horizontal="center" vertical="center" wrapText="1" readingOrder="1"/>
    </xf>
    <xf numFmtId="0" fontId="13" fillId="0" borderId="6" xfId="0" applyNumberFormat="1" applyFont="1" applyFill="1" applyBorder="1" applyAlignment="1">
      <alignment horizontal="center" vertical="center" wrapText="1" readingOrder="1"/>
    </xf>
    <xf numFmtId="0" fontId="13" fillId="0" borderId="4" xfId="0" applyNumberFormat="1" applyFont="1" applyFill="1" applyBorder="1" applyAlignment="1">
      <alignment horizontal="center" vertical="center" wrapText="1" readingOrder="1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2" fillId="0" borderId="0" xfId="49" applyAlignment="1">
      <alignment vertical="center" wrapText="1"/>
    </xf>
    <xf numFmtId="0" fontId="13" fillId="0" borderId="0" xfId="0" applyFont="1">
      <alignment vertical="center"/>
    </xf>
    <xf numFmtId="0" fontId="14" fillId="0" borderId="0" xfId="49" applyFont="1" applyAlignment="1">
      <alignment vertical="center"/>
    </xf>
    <xf numFmtId="0" fontId="14" fillId="0" borderId="0" xfId="49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10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textRotation="255" wrapText="1"/>
    </xf>
    <xf numFmtId="0" fontId="6" fillId="0" borderId="2" xfId="49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9" fontId="13" fillId="0" borderId="2" xfId="0" applyNumberFormat="1" applyFont="1" applyBorder="1" applyAlignment="1">
      <alignment horizontal="center" vertical="center" wrapText="1"/>
    </xf>
    <xf numFmtId="57" fontId="13" fillId="0" borderId="2" xfId="0" applyNumberFormat="1" applyFont="1" applyBorder="1" applyAlignment="1">
      <alignment horizontal="center" vertical="center" wrapText="1"/>
    </xf>
    <xf numFmtId="31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 readingOrder="1"/>
    </xf>
    <xf numFmtId="0" fontId="13" fillId="0" borderId="3" xfId="0" applyNumberFormat="1" applyFont="1" applyBorder="1" applyAlignment="1">
      <alignment horizontal="center" vertical="center" wrapText="1" readingOrder="1"/>
    </xf>
    <xf numFmtId="0" fontId="13" fillId="0" borderId="6" xfId="0" applyNumberFormat="1" applyFont="1" applyBorder="1" applyAlignment="1">
      <alignment horizontal="center" vertical="center" wrapText="1" readingOrder="1"/>
    </xf>
    <xf numFmtId="0" fontId="13" fillId="0" borderId="4" xfId="0" applyNumberFormat="1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10" fontId="13" fillId="0" borderId="2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10" fontId="13" fillId="0" borderId="2" xfId="11" applyNumberFormat="1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vertical="center" wrapText="1"/>
    </xf>
    <xf numFmtId="0" fontId="6" fillId="0" borderId="2" xfId="50" applyFont="1" applyFill="1" applyBorder="1" applyAlignment="1">
      <alignment horizontal="center" vertical="center" wrapText="1"/>
    </xf>
    <xf numFmtId="57" fontId="6" fillId="0" borderId="2" xfId="5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left" vertical="center" wrapText="1"/>
    </xf>
    <xf numFmtId="9" fontId="6" fillId="0" borderId="2" xfId="50" applyNumberFormat="1" applyFont="1" applyFill="1" applyBorder="1" applyAlignment="1">
      <alignment horizontal="center" vertical="center" wrapText="1"/>
    </xf>
    <xf numFmtId="0" fontId="19" fillId="0" borderId="0" xfId="50" applyFont="1" applyAlignment="1">
      <alignment horizontal="center" vertical="center" wrapText="1"/>
    </xf>
    <xf numFmtId="0" fontId="1" fillId="0" borderId="1" xfId="50" applyFont="1" applyBorder="1" applyAlignment="1">
      <alignment horizontal="center" vertical="top" wrapText="1"/>
    </xf>
    <xf numFmtId="0" fontId="6" fillId="0" borderId="2" xfId="50" applyFont="1" applyBorder="1" applyAlignment="1">
      <alignment horizontal="center" vertical="center" wrapText="1"/>
    </xf>
    <xf numFmtId="0" fontId="6" fillId="0" borderId="2" xfId="50" applyFont="1" applyBorder="1" applyAlignment="1">
      <alignment vertical="center" wrapText="1"/>
    </xf>
    <xf numFmtId="10" fontId="6" fillId="0" borderId="2" xfId="50" applyNumberFormat="1" applyFont="1" applyBorder="1" applyAlignment="1">
      <alignment horizontal="center" vertical="center" wrapText="1"/>
    </xf>
    <xf numFmtId="10" fontId="6" fillId="0" borderId="2" xfId="11" applyNumberFormat="1" applyFont="1" applyFill="1" applyBorder="1" applyAlignment="1" applyProtection="1">
      <alignment horizontal="center" vertical="center" wrapText="1"/>
    </xf>
    <xf numFmtId="0" fontId="7" fillId="0" borderId="2" xfId="5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6" fillId="0" borderId="2" xfId="50" applyFont="1" applyBorder="1" applyAlignment="1">
      <alignment horizontal="center" vertical="center" textRotation="255" wrapText="1"/>
    </xf>
    <xf numFmtId="0" fontId="6" fillId="0" borderId="2" xfId="50" applyFont="1" applyBorder="1" applyAlignment="1">
      <alignment horizontal="left" vertical="center" wrapText="1"/>
    </xf>
    <xf numFmtId="9" fontId="6" fillId="0" borderId="2" xfId="50" applyNumberFormat="1" applyFont="1" applyBorder="1" applyAlignment="1">
      <alignment horizontal="center" vertical="center" wrapText="1"/>
    </xf>
    <xf numFmtId="57" fontId="6" fillId="0" borderId="2" xfId="5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 readingOrder="1"/>
    </xf>
    <xf numFmtId="0" fontId="6" fillId="0" borderId="2" xfId="50" applyNumberFormat="1" applyFont="1" applyBorder="1" applyAlignment="1">
      <alignment horizontal="center" vertical="center" wrapText="1" readingOrder="1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top" wrapText="1"/>
    </xf>
    <xf numFmtId="9" fontId="20" fillId="0" borderId="2" xfId="11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9" fontId="13" fillId="0" borderId="2" xfId="1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 wrapText="1"/>
    </xf>
    <xf numFmtId="9" fontId="13" fillId="0" borderId="2" xfId="11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4" fillId="0" borderId="0" xfId="49" applyFont="1" applyFill="1" applyAlignment="1">
      <alignment vertical="center" wrapText="1"/>
    </xf>
    <xf numFmtId="0" fontId="12" fillId="0" borderId="0" xfId="49" applyFill="1" applyAlignment="1">
      <alignment vertical="center" wrapText="1"/>
    </xf>
    <xf numFmtId="0" fontId="12" fillId="0" borderId="0" xfId="49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6" fillId="0" borderId="2" xfId="49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view="pageBreakPreview" zoomScale="130" zoomScaleNormal="100" zoomScaleSheetLayoutView="130" workbookViewId="0">
      <selection activeCell="D14" sqref="D14:E14"/>
    </sheetView>
  </sheetViews>
  <sheetFormatPr defaultColWidth="9" defaultRowHeight="13.5" outlineLevelCol="7"/>
  <cols>
    <col min="1" max="2" width="4.625" customWidth="1"/>
    <col min="3" max="3" width="8.625" customWidth="1"/>
    <col min="4" max="4" width="16.5" style="131" customWidth="1"/>
    <col min="5" max="5" width="14.375" style="131" customWidth="1"/>
    <col min="6" max="6" width="12.875" customWidth="1"/>
    <col min="7" max="7" width="11.875" style="132" customWidth="1"/>
    <col min="8" max="8" width="13.5" customWidth="1"/>
  </cols>
  <sheetData>
    <row r="1" s="66" customFormat="1" ht="16.5" customHeight="1" spans="1:7">
      <c r="A1" s="68"/>
      <c r="B1" s="69"/>
      <c r="C1" s="69"/>
      <c r="D1" s="133"/>
      <c r="E1" s="134"/>
      <c r="G1" s="135"/>
    </row>
    <row r="2" ht="30" customHeight="1" spans="1:8">
      <c r="A2" s="136" t="s">
        <v>0</v>
      </c>
      <c r="B2" s="71"/>
      <c r="C2" s="71"/>
      <c r="D2" s="137"/>
      <c r="E2" s="137"/>
      <c r="F2" s="71"/>
      <c r="G2" s="71"/>
      <c r="H2" s="71"/>
    </row>
    <row r="3" ht="21.6" customHeight="1" spans="1:8">
      <c r="A3" s="72" t="s">
        <v>1</v>
      </c>
      <c r="B3" s="72"/>
      <c r="C3" s="72"/>
      <c r="D3" s="31"/>
      <c r="E3" s="31"/>
      <c r="F3" s="72"/>
      <c r="G3" s="72"/>
      <c r="H3" s="72"/>
    </row>
    <row r="4" s="67" customFormat="1" ht="15.95" customHeight="1" spans="1:8">
      <c r="A4" s="73" t="s">
        <v>2</v>
      </c>
      <c r="B4" s="73"/>
      <c r="C4" s="73"/>
      <c r="D4" s="32" t="s">
        <v>3</v>
      </c>
      <c r="E4" s="32"/>
      <c r="F4" s="73"/>
      <c r="G4" s="73"/>
      <c r="H4" s="73"/>
    </row>
    <row r="5" s="67" customFormat="1" ht="15.95" customHeight="1" spans="1:8">
      <c r="A5" s="73" t="s">
        <v>4</v>
      </c>
      <c r="B5" s="73"/>
      <c r="C5" s="73"/>
      <c r="D5" s="35" t="s">
        <v>5</v>
      </c>
      <c r="E5" s="32"/>
      <c r="F5" s="73" t="s">
        <v>6</v>
      </c>
      <c r="G5" s="73" t="s">
        <v>7</v>
      </c>
      <c r="H5" s="73"/>
    </row>
    <row r="6" s="67" customFormat="1" ht="15.95" customHeight="1" spans="1:8">
      <c r="A6" s="73" t="s">
        <v>8</v>
      </c>
      <c r="B6" s="73"/>
      <c r="C6" s="73"/>
      <c r="D6" s="33"/>
      <c r="E6" s="32" t="s">
        <v>9</v>
      </c>
      <c r="F6" s="73" t="s">
        <v>10</v>
      </c>
      <c r="G6" s="73"/>
      <c r="H6" s="73" t="s">
        <v>11</v>
      </c>
    </row>
    <row r="7" s="67" customFormat="1" ht="15.95" customHeight="1" spans="1:8">
      <c r="A7" s="73"/>
      <c r="B7" s="73"/>
      <c r="C7" s="73"/>
      <c r="D7" s="33" t="s">
        <v>12</v>
      </c>
      <c r="E7" s="35">
        <v>7625</v>
      </c>
      <c r="F7" s="73">
        <v>1414.25</v>
      </c>
      <c r="G7" s="73"/>
      <c r="H7" s="77">
        <f>F7/E7</f>
        <v>0.185475409836066</v>
      </c>
    </row>
    <row r="8" s="67" customFormat="1" ht="15.95" customHeight="1" spans="1:8">
      <c r="A8" s="73"/>
      <c r="B8" s="73"/>
      <c r="C8" s="73"/>
      <c r="D8" s="34" t="s">
        <v>13</v>
      </c>
      <c r="E8" s="32"/>
      <c r="F8" s="73"/>
      <c r="G8" s="73"/>
      <c r="H8" s="73"/>
    </row>
    <row r="9" s="67" customFormat="1" ht="15.95" customHeight="1" spans="1:8">
      <c r="A9" s="73"/>
      <c r="B9" s="73"/>
      <c r="C9" s="73"/>
      <c r="D9" s="33" t="s">
        <v>14</v>
      </c>
      <c r="E9" s="35">
        <v>7625</v>
      </c>
      <c r="F9" s="73">
        <v>1414.25</v>
      </c>
      <c r="G9" s="73"/>
      <c r="H9" s="77">
        <v>0.1855</v>
      </c>
    </row>
    <row r="10" s="67" customFormat="1" ht="27.75" customHeight="1" spans="1:8">
      <c r="A10" s="73"/>
      <c r="B10" s="73"/>
      <c r="C10" s="73"/>
      <c r="D10" s="38" t="s">
        <v>15</v>
      </c>
      <c r="E10" s="35"/>
      <c r="F10" s="80"/>
      <c r="G10" s="81"/>
      <c r="H10" s="78"/>
    </row>
    <row r="11" s="67" customFormat="1" ht="15.95" customHeight="1" spans="1:8">
      <c r="A11" s="82" t="s">
        <v>16</v>
      </c>
      <c r="B11" s="80" t="s">
        <v>17</v>
      </c>
      <c r="C11" s="83"/>
      <c r="D11" s="43"/>
      <c r="E11" s="44"/>
      <c r="F11" s="80" t="s">
        <v>18</v>
      </c>
      <c r="G11" s="83"/>
      <c r="H11" s="81"/>
    </row>
    <row r="12" s="67" customFormat="1" ht="39.75" customHeight="1" spans="1:8">
      <c r="A12" s="84"/>
      <c r="B12" s="138" t="s">
        <v>19</v>
      </c>
      <c r="C12" s="139"/>
      <c r="D12" s="140"/>
      <c r="E12" s="140"/>
      <c r="F12" s="138" t="s">
        <v>20</v>
      </c>
      <c r="G12" s="139"/>
      <c r="H12" s="139"/>
    </row>
    <row r="13" s="67" customFormat="1" ht="26.1" customHeight="1" spans="1:8">
      <c r="A13" s="86" t="s">
        <v>21</v>
      </c>
      <c r="B13" s="73" t="s">
        <v>22</v>
      </c>
      <c r="C13" s="73" t="s">
        <v>23</v>
      </c>
      <c r="D13" s="32" t="s">
        <v>24</v>
      </c>
      <c r="E13" s="32"/>
      <c r="F13" s="73" t="s">
        <v>25</v>
      </c>
      <c r="G13" s="73" t="s">
        <v>26</v>
      </c>
      <c r="H13" s="73" t="s">
        <v>27</v>
      </c>
    </row>
    <row r="14" s="67" customFormat="1" ht="87" customHeight="1" spans="1:8">
      <c r="A14" s="86"/>
      <c r="B14" s="87" t="s">
        <v>28</v>
      </c>
      <c r="C14" s="87" t="s">
        <v>29</v>
      </c>
      <c r="D14" s="32" t="s">
        <v>30</v>
      </c>
      <c r="E14" s="32"/>
      <c r="F14" s="73">
        <v>5115</v>
      </c>
      <c r="G14" s="73">
        <v>599.4</v>
      </c>
      <c r="H14" s="141" t="s">
        <v>31</v>
      </c>
    </row>
    <row r="15" s="67" customFormat="1" ht="87" customHeight="1" spans="1:8">
      <c r="A15" s="86"/>
      <c r="B15" s="87"/>
      <c r="C15" s="87"/>
      <c r="D15" s="32" t="s">
        <v>32</v>
      </c>
      <c r="E15" s="32"/>
      <c r="F15" s="73">
        <v>2510</v>
      </c>
      <c r="G15" s="73">
        <v>814.85</v>
      </c>
      <c r="H15" s="142"/>
    </row>
    <row r="16" s="67" customFormat="1" ht="32" customHeight="1" spans="1:8">
      <c r="A16" s="86"/>
      <c r="B16" s="143"/>
      <c r="C16" s="87" t="s">
        <v>33</v>
      </c>
      <c r="D16" s="32" t="s">
        <v>34</v>
      </c>
      <c r="E16" s="32"/>
      <c r="F16" s="144" t="s">
        <v>35</v>
      </c>
      <c r="G16" s="90">
        <v>0.9</v>
      </c>
      <c r="H16" s="73"/>
    </row>
    <row r="17" s="67" customFormat="1" ht="122" customHeight="1" spans="1:8">
      <c r="A17" s="86"/>
      <c r="B17" s="143" t="s">
        <v>36</v>
      </c>
      <c r="C17" s="87"/>
      <c r="D17" s="32" t="s">
        <v>37</v>
      </c>
      <c r="E17" s="32"/>
      <c r="F17" s="145" t="s">
        <v>38</v>
      </c>
      <c r="G17" s="145" t="s">
        <v>38</v>
      </c>
      <c r="H17" s="73"/>
    </row>
    <row r="18" s="67" customFormat="1" ht="54" customHeight="1" spans="1:8">
      <c r="A18" s="86"/>
      <c r="B18" s="87" t="s">
        <v>39</v>
      </c>
      <c r="C18" s="87" t="s">
        <v>40</v>
      </c>
      <c r="D18" s="32" t="s">
        <v>41</v>
      </c>
      <c r="E18" s="32"/>
      <c r="F18" s="144" t="s">
        <v>42</v>
      </c>
      <c r="G18" s="90">
        <v>0.92</v>
      </c>
      <c r="H18" s="73"/>
    </row>
    <row r="19" s="67" customFormat="1" ht="38" customHeight="1" spans="1:8">
      <c r="A19" s="93" t="s">
        <v>43</v>
      </c>
      <c r="B19" s="94" t="s">
        <v>44</v>
      </c>
      <c r="C19" s="95"/>
      <c r="D19" s="62"/>
      <c r="E19" s="62"/>
      <c r="F19" s="95"/>
      <c r="G19" s="95"/>
      <c r="H19" s="96"/>
    </row>
    <row r="20" s="67" customFormat="1" ht="27" customHeight="1" spans="1:8">
      <c r="A20" s="97" t="s">
        <v>45</v>
      </c>
      <c r="B20" s="97"/>
      <c r="C20" s="97"/>
      <c r="D20" s="23"/>
      <c r="E20" s="23"/>
      <c r="F20" s="97"/>
      <c r="G20" s="97"/>
      <c r="H20" s="97"/>
    </row>
    <row r="21" s="67" customFormat="1" ht="25.5" customHeight="1" spans="1:8">
      <c r="A21" s="97" t="s">
        <v>46</v>
      </c>
      <c r="B21" s="97"/>
      <c r="C21" s="97"/>
      <c r="D21" s="23"/>
      <c r="E21" s="23"/>
      <c r="F21" s="97"/>
      <c r="G21" s="97"/>
      <c r="H21" s="97"/>
    </row>
    <row r="22" spans="1:8">
      <c r="A22" s="97" t="s">
        <v>47</v>
      </c>
      <c r="B22" s="97"/>
      <c r="C22" s="97"/>
      <c r="D22" s="23"/>
      <c r="E22" s="23"/>
      <c r="F22" s="97"/>
      <c r="G22" s="97"/>
      <c r="H22" s="97"/>
    </row>
  </sheetData>
  <mergeCells count="33">
    <mergeCell ref="A2:H2"/>
    <mergeCell ref="A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B19:H19"/>
    <mergeCell ref="A20:H20"/>
    <mergeCell ref="A21:H21"/>
    <mergeCell ref="A22:H22"/>
    <mergeCell ref="A11:A12"/>
    <mergeCell ref="A13:A18"/>
    <mergeCell ref="B14:B15"/>
    <mergeCell ref="C14:C15"/>
    <mergeCell ref="C16:C17"/>
    <mergeCell ref="H14:H15"/>
    <mergeCell ref="A6:C10"/>
  </mergeCells>
  <printOptions horizontalCentered="1"/>
  <pageMargins left="0.786805555555556" right="0.707638888888889" top="0.590277777777778" bottom="0.393055555555556" header="0.313888888888889" footer="0.313888888888889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A7" workbookViewId="0">
      <selection activeCell="H14" sqref="H14:H18"/>
    </sheetView>
  </sheetViews>
  <sheetFormatPr defaultColWidth="9" defaultRowHeight="13.5" outlineLevelCol="7"/>
  <cols>
    <col min="1" max="2" width="4.625" style="25" customWidth="1"/>
    <col min="3" max="3" width="8.625" style="25" customWidth="1"/>
    <col min="4" max="4" width="16.5" style="25" customWidth="1"/>
    <col min="5" max="5" width="14.375" style="25" customWidth="1"/>
    <col min="6" max="6" width="12.875" style="25" customWidth="1"/>
    <col min="7" max="7" width="11.875" style="25" customWidth="1"/>
    <col min="8" max="8" width="13.5" style="25" customWidth="1"/>
    <col min="9" max="16384" width="9" style="25"/>
  </cols>
  <sheetData>
    <row r="1" s="24" customFormat="1" ht="16.5" customHeight="1" spans="1:4">
      <c r="A1" s="27"/>
      <c r="B1" s="28"/>
      <c r="C1" s="28"/>
      <c r="D1" s="28"/>
    </row>
    <row r="2" s="25" customFormat="1" ht="30" customHeight="1" spans="1:8">
      <c r="A2" s="29" t="s">
        <v>259</v>
      </c>
      <c r="B2" s="30"/>
      <c r="C2" s="30"/>
      <c r="D2" s="30"/>
      <c r="E2" s="30"/>
      <c r="F2" s="30"/>
      <c r="G2" s="30"/>
      <c r="H2" s="30"/>
    </row>
    <row r="3" s="25" customFormat="1" ht="21.6" customHeight="1" spans="1:8">
      <c r="A3" s="31" t="s">
        <v>1</v>
      </c>
      <c r="B3" s="31"/>
      <c r="C3" s="31"/>
      <c r="D3" s="31"/>
      <c r="E3" s="31"/>
      <c r="F3" s="31"/>
      <c r="G3" s="31"/>
      <c r="H3" s="31"/>
    </row>
    <row r="4" s="26" customFormat="1" ht="15.95" customHeight="1" spans="1:8">
      <c r="A4" s="32" t="s">
        <v>2</v>
      </c>
      <c r="B4" s="32"/>
      <c r="C4" s="32"/>
      <c r="D4" s="32" t="s">
        <v>260</v>
      </c>
      <c r="E4" s="32"/>
      <c r="F4" s="32"/>
      <c r="G4" s="32"/>
      <c r="H4" s="32"/>
    </row>
    <row r="5" s="26" customFormat="1" ht="15.95" customHeight="1" spans="1:8">
      <c r="A5" s="32" t="s">
        <v>4</v>
      </c>
      <c r="B5" s="32"/>
      <c r="C5" s="32"/>
      <c r="D5" s="33" t="s">
        <v>5</v>
      </c>
      <c r="E5" s="34"/>
      <c r="F5" s="32" t="s">
        <v>6</v>
      </c>
      <c r="G5" s="32" t="s">
        <v>261</v>
      </c>
      <c r="H5" s="32"/>
    </row>
    <row r="6" s="26" customFormat="1" ht="15.95" customHeight="1" spans="1:8">
      <c r="A6" s="32" t="s">
        <v>8</v>
      </c>
      <c r="B6" s="32"/>
      <c r="C6" s="32"/>
      <c r="D6" s="33"/>
      <c r="E6" s="32" t="s">
        <v>9</v>
      </c>
      <c r="F6" s="32" t="s">
        <v>10</v>
      </c>
      <c r="G6" s="32"/>
      <c r="H6" s="32" t="s">
        <v>11</v>
      </c>
    </row>
    <row r="7" s="26" customFormat="1" ht="15.95" customHeight="1" spans="1:8">
      <c r="A7" s="32"/>
      <c r="B7" s="32"/>
      <c r="C7" s="32"/>
      <c r="D7" s="33" t="s">
        <v>12</v>
      </c>
      <c r="E7" s="35">
        <f>E8+E9+E10</f>
        <v>1000</v>
      </c>
      <c r="F7" s="36">
        <f>F8+F9+F10</f>
        <v>364.7</v>
      </c>
      <c r="G7" s="36"/>
      <c r="H7" s="37">
        <f>F7/E7</f>
        <v>0.3647</v>
      </c>
    </row>
    <row r="8" s="26" customFormat="1" ht="15.95" customHeight="1" spans="1:8">
      <c r="A8" s="32"/>
      <c r="B8" s="32"/>
      <c r="C8" s="32"/>
      <c r="D8" s="34" t="s">
        <v>13</v>
      </c>
      <c r="E8" s="32"/>
      <c r="F8" s="36"/>
      <c r="G8" s="36"/>
      <c r="H8" s="37"/>
    </row>
    <row r="9" s="26" customFormat="1" ht="15.95" customHeight="1" spans="1:8">
      <c r="A9" s="32"/>
      <c r="B9" s="32"/>
      <c r="C9" s="32"/>
      <c r="D9" s="33" t="s">
        <v>14</v>
      </c>
      <c r="E9" s="35">
        <v>1000</v>
      </c>
      <c r="F9" s="36">
        <v>364.7</v>
      </c>
      <c r="G9" s="36"/>
      <c r="H9" s="37">
        <f>F9/E9</f>
        <v>0.3647</v>
      </c>
    </row>
    <row r="10" s="26" customFormat="1" ht="27.75" customHeight="1" spans="1:8">
      <c r="A10" s="32"/>
      <c r="B10" s="32"/>
      <c r="C10" s="32"/>
      <c r="D10" s="38" t="s">
        <v>15</v>
      </c>
      <c r="E10" s="35"/>
      <c r="F10" s="39"/>
      <c r="G10" s="40"/>
      <c r="H10" s="37"/>
    </row>
    <row r="11" s="26" customFormat="1" ht="15.95" customHeight="1" spans="1:8">
      <c r="A11" s="41" t="s">
        <v>16</v>
      </c>
      <c r="B11" s="42" t="s">
        <v>17</v>
      </c>
      <c r="C11" s="43"/>
      <c r="D11" s="43"/>
      <c r="E11" s="44"/>
      <c r="F11" s="42" t="s">
        <v>18</v>
      </c>
      <c r="G11" s="43"/>
      <c r="H11" s="44"/>
    </row>
    <row r="12" s="26" customFormat="1" ht="54" customHeight="1" spans="1:8">
      <c r="A12" s="45"/>
      <c r="B12" s="46" t="s">
        <v>262</v>
      </c>
      <c r="C12" s="47"/>
      <c r="D12" s="47"/>
      <c r="E12" s="47"/>
      <c r="F12" s="48" t="s">
        <v>263</v>
      </c>
      <c r="G12" s="32"/>
      <c r="H12" s="32"/>
    </row>
    <row r="13" s="26" customFormat="1" ht="26.1" customHeight="1" spans="1:8">
      <c r="A13" s="49" t="s">
        <v>21</v>
      </c>
      <c r="B13" s="32" t="s">
        <v>22</v>
      </c>
      <c r="C13" s="32" t="s">
        <v>23</v>
      </c>
      <c r="D13" s="32" t="s">
        <v>24</v>
      </c>
      <c r="E13" s="32"/>
      <c r="F13" s="32" t="s">
        <v>25</v>
      </c>
      <c r="G13" s="32" t="s">
        <v>26</v>
      </c>
      <c r="H13" s="32" t="s">
        <v>27</v>
      </c>
    </row>
    <row r="14" s="26" customFormat="1" ht="40" customHeight="1" spans="1:8">
      <c r="A14" s="49"/>
      <c r="B14" s="50" t="s">
        <v>28</v>
      </c>
      <c r="C14" s="50" t="s">
        <v>29</v>
      </c>
      <c r="D14" s="32" t="s">
        <v>264</v>
      </c>
      <c r="E14" s="32"/>
      <c r="F14" s="32" t="s">
        <v>265</v>
      </c>
      <c r="G14" s="32" t="s">
        <v>266</v>
      </c>
      <c r="H14" s="51" t="s">
        <v>267</v>
      </c>
    </row>
    <row r="15" s="26" customFormat="1" ht="40" customHeight="1" spans="1:8">
      <c r="A15" s="49"/>
      <c r="B15" s="50"/>
      <c r="C15" s="50" t="s">
        <v>61</v>
      </c>
      <c r="D15" s="32" t="s">
        <v>149</v>
      </c>
      <c r="E15" s="32"/>
      <c r="F15" s="52">
        <v>1</v>
      </c>
      <c r="G15" s="37">
        <f>9/17</f>
        <v>0.529411764705882</v>
      </c>
      <c r="H15" s="53"/>
    </row>
    <row r="16" s="26" customFormat="1" ht="40" customHeight="1" spans="1:8">
      <c r="A16" s="49"/>
      <c r="B16" s="50" t="s">
        <v>36</v>
      </c>
      <c r="C16" s="54" t="s">
        <v>33</v>
      </c>
      <c r="D16" s="32" t="s">
        <v>268</v>
      </c>
      <c r="E16" s="32"/>
      <c r="F16" s="32" t="s">
        <v>269</v>
      </c>
      <c r="G16" s="41" t="s">
        <v>270</v>
      </c>
      <c r="H16" s="53"/>
    </row>
    <row r="17" s="26" customFormat="1" ht="40" customHeight="1" spans="1:8">
      <c r="A17" s="49"/>
      <c r="B17" s="50"/>
      <c r="C17" s="55"/>
      <c r="D17" s="42" t="s">
        <v>271</v>
      </c>
      <c r="E17" s="56"/>
      <c r="F17" s="32" t="s">
        <v>272</v>
      </c>
      <c r="G17" s="57"/>
      <c r="H17" s="53"/>
    </row>
    <row r="18" s="26" customFormat="1" ht="40" customHeight="1" spans="1:8">
      <c r="A18" s="49"/>
      <c r="B18" s="50"/>
      <c r="C18" s="58"/>
      <c r="D18" s="32" t="s">
        <v>273</v>
      </c>
      <c r="E18" s="32"/>
      <c r="F18" s="32" t="s">
        <v>273</v>
      </c>
      <c r="G18" s="45"/>
      <c r="H18" s="59"/>
    </row>
    <row r="19" s="26" customFormat="1" ht="29" customHeight="1" spans="1:8">
      <c r="A19" s="60" t="s">
        <v>43</v>
      </c>
      <c r="B19" s="61" t="s">
        <v>44</v>
      </c>
      <c r="C19" s="62"/>
      <c r="D19" s="62"/>
      <c r="E19" s="62"/>
      <c r="F19" s="62"/>
      <c r="G19" s="62"/>
      <c r="H19" s="63"/>
    </row>
    <row r="20" s="26" customFormat="1" ht="27" customHeight="1" spans="1:8">
      <c r="A20" s="23" t="s">
        <v>45</v>
      </c>
      <c r="B20" s="23"/>
      <c r="C20" s="23"/>
      <c r="D20" s="23"/>
      <c r="E20" s="23"/>
      <c r="F20" s="23"/>
      <c r="G20" s="23"/>
      <c r="H20" s="23"/>
    </row>
    <row r="21" s="26" customFormat="1" ht="25.5" customHeight="1" spans="1:8">
      <c r="A21" s="23" t="s">
        <v>46</v>
      </c>
      <c r="B21" s="23"/>
      <c r="C21" s="23"/>
      <c r="D21" s="23"/>
      <c r="E21" s="23"/>
      <c r="F21" s="23"/>
      <c r="G21" s="23"/>
      <c r="H21" s="23"/>
    </row>
    <row r="22" s="25" customFormat="1" spans="1:8">
      <c r="A22" s="23" t="s">
        <v>47</v>
      </c>
      <c r="B22" s="23"/>
      <c r="C22" s="23"/>
      <c r="D22" s="23"/>
      <c r="E22" s="23"/>
      <c r="F22" s="23"/>
      <c r="G22" s="23"/>
      <c r="H22" s="23"/>
    </row>
  </sheetData>
  <mergeCells count="34">
    <mergeCell ref="A2:H2"/>
    <mergeCell ref="A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B19:H19"/>
    <mergeCell ref="A20:H20"/>
    <mergeCell ref="A21:H21"/>
    <mergeCell ref="A22:H22"/>
    <mergeCell ref="A11:A12"/>
    <mergeCell ref="A13:A18"/>
    <mergeCell ref="B14:B15"/>
    <mergeCell ref="B16:B18"/>
    <mergeCell ref="C16:C18"/>
    <mergeCell ref="G16:G18"/>
    <mergeCell ref="H14:H18"/>
    <mergeCell ref="A6:C10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opLeftCell="A13" workbookViewId="0">
      <selection activeCell="K12" sqref="K12"/>
    </sheetView>
  </sheetViews>
  <sheetFormatPr defaultColWidth="7.25" defaultRowHeight="13.5"/>
  <cols>
    <col min="1" max="2" width="4.625" style="1" customWidth="1"/>
    <col min="3" max="3" width="8.625" style="1" customWidth="1"/>
    <col min="4" max="4" width="16.5" style="1" customWidth="1"/>
    <col min="5" max="5" width="15.75" style="1" customWidth="1"/>
    <col min="6" max="6" width="19.5" style="1" customWidth="1"/>
    <col min="7" max="7" width="13.25" style="1" customWidth="1"/>
    <col min="8" max="8" width="13.5" style="1" customWidth="1"/>
    <col min="9" max="9" width="7.375" style="1"/>
    <col min="10" max="16384" width="7.25" style="1"/>
  </cols>
  <sheetData>
    <row r="1" s="1" customFormat="1" ht="53.25" customHeight="1" spans="1:8">
      <c r="A1" s="3" t="s">
        <v>274</v>
      </c>
      <c r="B1" s="4"/>
      <c r="C1" s="4"/>
      <c r="D1" s="4"/>
      <c r="E1" s="4"/>
      <c r="F1" s="4"/>
      <c r="G1" s="4"/>
      <c r="H1" s="4"/>
    </row>
    <row r="2" s="1" customFormat="1" ht="21.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23.25" customHeight="1" spans="1:8">
      <c r="A3" s="6" t="s">
        <v>2</v>
      </c>
      <c r="B3" s="6"/>
      <c r="C3" s="6"/>
      <c r="D3" s="6" t="s">
        <v>275</v>
      </c>
      <c r="E3" s="6"/>
      <c r="F3" s="6"/>
      <c r="G3" s="6"/>
      <c r="H3" s="6"/>
    </row>
    <row r="4" s="2" customFormat="1" ht="22.5" customHeight="1" spans="1:8">
      <c r="A4" s="6" t="s">
        <v>4</v>
      </c>
      <c r="B4" s="6"/>
      <c r="C4" s="6"/>
      <c r="D4" s="6" t="s">
        <v>276</v>
      </c>
      <c r="E4" s="6"/>
      <c r="F4" s="6" t="s">
        <v>6</v>
      </c>
      <c r="G4" s="6" t="s">
        <v>277</v>
      </c>
      <c r="H4" s="6"/>
    </row>
    <row r="5" s="2" customFormat="1" ht="15.95" customHeight="1" spans="1:8">
      <c r="A5" s="7" t="s">
        <v>8</v>
      </c>
      <c r="B5" s="7"/>
      <c r="C5" s="7"/>
      <c r="D5" s="7"/>
      <c r="E5" s="7" t="s">
        <v>9</v>
      </c>
      <c r="F5" s="7" t="s">
        <v>10</v>
      </c>
      <c r="G5" s="7"/>
      <c r="H5" s="7" t="s">
        <v>11</v>
      </c>
    </row>
    <row r="6" s="2" customFormat="1" ht="15.95" customHeight="1" spans="1:8">
      <c r="A6" s="7"/>
      <c r="B6" s="7"/>
      <c r="C6" s="7"/>
      <c r="D6" s="7" t="s">
        <v>12</v>
      </c>
      <c r="E6" s="7">
        <v>1500</v>
      </c>
      <c r="F6" s="7">
        <v>1201.96</v>
      </c>
      <c r="G6" s="7"/>
      <c r="H6" s="8">
        <v>0.8013</v>
      </c>
    </row>
    <row r="7" s="2" customFormat="1" ht="15.95" customHeight="1" spans="1:8">
      <c r="A7" s="7"/>
      <c r="B7" s="7"/>
      <c r="C7" s="7"/>
      <c r="D7" s="7" t="s">
        <v>278</v>
      </c>
      <c r="E7" s="7"/>
      <c r="F7" s="7"/>
      <c r="G7" s="7"/>
      <c r="H7" s="8"/>
    </row>
    <row r="8" s="2" customFormat="1" ht="15.95" customHeight="1" spans="1:8">
      <c r="A8" s="7"/>
      <c r="B8" s="7"/>
      <c r="C8" s="7"/>
      <c r="D8" s="7" t="s">
        <v>279</v>
      </c>
      <c r="E8" s="7">
        <v>1500</v>
      </c>
      <c r="F8" s="7">
        <v>1201.96</v>
      </c>
      <c r="G8" s="7"/>
      <c r="H8" s="8">
        <f>H6</f>
        <v>0.8013</v>
      </c>
    </row>
    <row r="9" s="2" customFormat="1" ht="27.75" customHeight="1" spans="1:8">
      <c r="A9" s="7"/>
      <c r="B9" s="7"/>
      <c r="C9" s="7"/>
      <c r="D9" s="9" t="s">
        <v>280</v>
      </c>
      <c r="E9" s="7"/>
      <c r="F9" s="10"/>
      <c r="G9" s="11"/>
      <c r="H9" s="12"/>
    </row>
    <row r="10" s="2" customFormat="1" ht="20.25" customHeight="1" spans="1:8">
      <c r="A10" s="13" t="s">
        <v>16</v>
      </c>
      <c r="B10" s="10" t="s">
        <v>17</v>
      </c>
      <c r="C10" s="14"/>
      <c r="D10" s="14"/>
      <c r="E10" s="11"/>
      <c r="F10" s="10" t="s">
        <v>18</v>
      </c>
      <c r="G10" s="14"/>
      <c r="H10" s="11"/>
    </row>
    <row r="11" s="2" customFormat="1" ht="42" customHeight="1" spans="1:8">
      <c r="A11" s="15"/>
      <c r="B11" s="16" t="s">
        <v>281</v>
      </c>
      <c r="C11" s="16"/>
      <c r="D11" s="16"/>
      <c r="E11" s="16"/>
      <c r="F11" s="16" t="s">
        <v>281</v>
      </c>
      <c r="G11" s="16"/>
      <c r="H11" s="16"/>
    </row>
    <row r="12" s="2" customFormat="1" ht="25.5" customHeight="1" spans="1:8">
      <c r="A12" s="17" t="s">
        <v>21</v>
      </c>
      <c r="B12" s="7" t="s">
        <v>22</v>
      </c>
      <c r="C12" s="7" t="s">
        <v>23</v>
      </c>
      <c r="D12" s="7" t="s">
        <v>24</v>
      </c>
      <c r="E12" s="7"/>
      <c r="F12" s="7" t="s">
        <v>25</v>
      </c>
      <c r="G12" s="7" t="s">
        <v>26</v>
      </c>
      <c r="H12" s="7" t="s">
        <v>27</v>
      </c>
    </row>
    <row r="13" s="2" customFormat="1" ht="18" customHeight="1" spans="1:8">
      <c r="A13" s="17"/>
      <c r="B13" s="18" t="s">
        <v>28</v>
      </c>
      <c r="C13" s="18" t="s">
        <v>29</v>
      </c>
      <c r="D13" s="7" t="s">
        <v>282</v>
      </c>
      <c r="E13" s="7"/>
      <c r="F13" s="7" t="s">
        <v>255</v>
      </c>
      <c r="G13" s="7">
        <v>372.85</v>
      </c>
      <c r="H13" s="7" t="s">
        <v>283</v>
      </c>
    </row>
    <row r="14" s="2" customFormat="1" ht="16.5" customHeight="1" spans="1:8">
      <c r="A14" s="17"/>
      <c r="B14" s="18"/>
      <c r="C14" s="18"/>
      <c r="D14" s="7" t="s">
        <v>284</v>
      </c>
      <c r="E14" s="7"/>
      <c r="F14" s="7">
        <v>4.653</v>
      </c>
      <c r="G14" s="7">
        <v>3.73</v>
      </c>
      <c r="H14" s="7"/>
    </row>
    <row r="15" s="2" customFormat="1" ht="16.5" customHeight="1" spans="1:8">
      <c r="A15" s="17"/>
      <c r="B15" s="18"/>
      <c r="C15" s="18"/>
      <c r="D15" s="7" t="s">
        <v>285</v>
      </c>
      <c r="E15" s="7"/>
      <c r="F15" s="7">
        <v>4.41</v>
      </c>
      <c r="G15" s="7">
        <v>4.41</v>
      </c>
      <c r="H15" s="7"/>
    </row>
    <row r="16" s="2" customFormat="1" ht="18" customHeight="1" spans="1:8">
      <c r="A16" s="17"/>
      <c r="B16" s="18"/>
      <c r="C16" s="18"/>
      <c r="D16" s="19" t="s">
        <v>286</v>
      </c>
      <c r="E16" s="19"/>
      <c r="F16" s="19" t="s">
        <v>287</v>
      </c>
      <c r="G16" s="19" t="s">
        <v>288</v>
      </c>
      <c r="H16" s="7"/>
    </row>
    <row r="17" s="2" customFormat="1" ht="17.25" customHeight="1" spans="1:8">
      <c r="A17" s="17"/>
      <c r="B17" s="18"/>
      <c r="C17" s="18"/>
      <c r="D17" s="19" t="s">
        <v>289</v>
      </c>
      <c r="E17" s="19"/>
      <c r="F17" s="7" t="s">
        <v>255</v>
      </c>
      <c r="G17" s="19">
        <v>2381.6825</v>
      </c>
      <c r="H17" s="7"/>
    </row>
    <row r="18" s="2" customFormat="1" ht="16.5" customHeight="1" spans="1:8">
      <c r="A18" s="17"/>
      <c r="B18" s="18"/>
      <c r="C18" s="18" t="s">
        <v>58</v>
      </c>
      <c r="D18" s="7" t="s">
        <v>290</v>
      </c>
      <c r="E18" s="7"/>
      <c r="F18" s="12">
        <v>0.9</v>
      </c>
      <c r="G18" s="12">
        <v>0.95</v>
      </c>
      <c r="H18" s="7"/>
    </row>
    <row r="19" s="2" customFormat="1" ht="30" customHeight="1" spans="1:8">
      <c r="A19" s="17"/>
      <c r="B19" s="18"/>
      <c r="C19" s="18" t="s">
        <v>183</v>
      </c>
      <c r="D19" s="7" t="s">
        <v>291</v>
      </c>
      <c r="E19" s="7"/>
      <c r="F19" s="12">
        <v>1</v>
      </c>
      <c r="G19" s="8">
        <v>0.8013</v>
      </c>
      <c r="H19" s="7" t="s">
        <v>292</v>
      </c>
    </row>
    <row r="20" s="2" customFormat="1" ht="23.25" customHeight="1" spans="1:8">
      <c r="A20" s="17"/>
      <c r="B20" s="18"/>
      <c r="C20" s="18"/>
      <c r="D20" s="7" t="s">
        <v>293</v>
      </c>
      <c r="E20" s="7"/>
      <c r="F20" s="7" t="s">
        <v>294</v>
      </c>
      <c r="G20" s="7" t="s">
        <v>294</v>
      </c>
      <c r="H20" s="7"/>
    </row>
    <row r="21" s="2" customFormat="1" ht="37.5" customHeight="1" spans="1:8">
      <c r="A21" s="17"/>
      <c r="B21" s="18" t="s">
        <v>36</v>
      </c>
      <c r="C21" s="18" t="s">
        <v>63</v>
      </c>
      <c r="D21" s="7" t="s">
        <v>295</v>
      </c>
      <c r="E21" s="7"/>
      <c r="F21" s="7" t="s">
        <v>255</v>
      </c>
      <c r="G21" s="7">
        <v>13.63</v>
      </c>
      <c r="H21" s="7"/>
    </row>
    <row r="22" s="2" customFormat="1" ht="20.25" customHeight="1" spans="1:8">
      <c r="A22" s="17"/>
      <c r="B22" s="18"/>
      <c r="C22" s="18"/>
      <c r="D22" s="7" t="s">
        <v>296</v>
      </c>
      <c r="E22" s="7"/>
      <c r="F22" s="7" t="s">
        <v>255</v>
      </c>
      <c r="G22" s="7">
        <v>23.37</v>
      </c>
      <c r="H22" s="7"/>
    </row>
    <row r="23" s="2" customFormat="1" ht="33.6" customHeight="1" spans="1:8">
      <c r="A23" s="17"/>
      <c r="B23" s="18"/>
      <c r="C23" s="18" t="s">
        <v>101</v>
      </c>
      <c r="D23" s="7" t="s">
        <v>297</v>
      </c>
      <c r="E23" s="7"/>
      <c r="F23" s="7" t="s">
        <v>255</v>
      </c>
      <c r="G23" s="12">
        <v>1</v>
      </c>
      <c r="H23" s="7"/>
    </row>
    <row r="24" s="2" customFormat="1" ht="21.6" customHeight="1" spans="1:8">
      <c r="A24" s="17"/>
      <c r="B24" s="18"/>
      <c r="C24" s="18"/>
      <c r="D24" s="7" t="s">
        <v>298</v>
      </c>
      <c r="E24" s="7"/>
      <c r="F24" s="7" t="s">
        <v>294</v>
      </c>
      <c r="G24" s="7" t="s">
        <v>294</v>
      </c>
      <c r="H24" s="7"/>
    </row>
    <row r="25" s="2" customFormat="1" ht="33" customHeight="1" spans="1:9">
      <c r="A25" s="17"/>
      <c r="B25" s="18"/>
      <c r="C25" s="18"/>
      <c r="D25" s="20" t="s">
        <v>299</v>
      </c>
      <c r="E25" s="20"/>
      <c r="F25" s="7" t="s">
        <v>294</v>
      </c>
      <c r="G25" s="7" t="s">
        <v>294</v>
      </c>
      <c r="H25" s="7"/>
      <c r="I25" s="1"/>
    </row>
    <row r="26" s="2" customFormat="1" ht="31.5" customHeight="1" spans="1:9">
      <c r="A26" s="17"/>
      <c r="B26" s="18"/>
      <c r="C26" s="18" t="s">
        <v>138</v>
      </c>
      <c r="D26" s="21" t="s">
        <v>300</v>
      </c>
      <c r="E26" s="21"/>
      <c r="F26" s="7" t="s">
        <v>294</v>
      </c>
      <c r="G26" s="7" t="s">
        <v>294</v>
      </c>
      <c r="H26" s="7"/>
      <c r="I26" s="1"/>
    </row>
    <row r="27" s="2" customFormat="1" ht="39" customHeight="1" spans="1:8">
      <c r="A27" s="17"/>
      <c r="B27" s="18" t="s">
        <v>39</v>
      </c>
      <c r="C27" s="18" t="s">
        <v>40</v>
      </c>
      <c r="D27" s="21" t="s">
        <v>301</v>
      </c>
      <c r="E27" s="21"/>
      <c r="F27" s="22">
        <v>0.9</v>
      </c>
      <c r="G27" s="22">
        <v>0.99</v>
      </c>
      <c r="H27" s="7"/>
    </row>
    <row r="28" s="2" customFormat="1" ht="15.95" customHeight="1" spans="1:8">
      <c r="A28" s="7" t="s">
        <v>43</v>
      </c>
      <c r="B28" s="10" t="s">
        <v>44</v>
      </c>
      <c r="C28" s="14"/>
      <c r="D28" s="14"/>
      <c r="E28" s="14"/>
      <c r="F28" s="14"/>
      <c r="G28" s="14"/>
      <c r="H28" s="11"/>
    </row>
    <row r="29" s="1" customFormat="1" spans="1:8">
      <c r="A29" s="23" t="s">
        <v>45</v>
      </c>
      <c r="B29" s="23"/>
      <c r="C29" s="23"/>
      <c r="D29" s="23"/>
      <c r="E29" s="23"/>
      <c r="F29" s="23"/>
      <c r="G29" s="23"/>
      <c r="H29" s="23"/>
    </row>
    <row r="30" s="1" customFormat="1" spans="1:8">
      <c r="A30" s="23" t="s">
        <v>46</v>
      </c>
      <c r="B30" s="23"/>
      <c r="C30" s="23"/>
      <c r="D30" s="23"/>
      <c r="E30" s="23"/>
      <c r="F30" s="23"/>
      <c r="G30" s="23"/>
      <c r="H30" s="23"/>
    </row>
    <row r="31" s="1" customFormat="1" spans="1:8">
      <c r="A31" s="23" t="s">
        <v>47</v>
      </c>
      <c r="B31" s="23"/>
      <c r="C31" s="23"/>
      <c r="D31" s="23"/>
      <c r="E31" s="23"/>
      <c r="F31" s="23"/>
      <c r="G31" s="23"/>
      <c r="H31" s="23"/>
    </row>
  </sheetData>
  <mergeCells count="46">
    <mergeCell ref="A1:H1"/>
    <mergeCell ref="A2:H2"/>
    <mergeCell ref="A3:C3"/>
    <mergeCell ref="D3:H3"/>
    <mergeCell ref="A4:C4"/>
    <mergeCell ref="D4:E4"/>
    <mergeCell ref="G4:H4"/>
    <mergeCell ref="F5:G5"/>
    <mergeCell ref="F6:G6"/>
    <mergeCell ref="F7:G7"/>
    <mergeCell ref="F8:G8"/>
    <mergeCell ref="F9:G9"/>
    <mergeCell ref="B10:E10"/>
    <mergeCell ref="F10:H10"/>
    <mergeCell ref="B11:E11"/>
    <mergeCell ref="F11:H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B28:H28"/>
    <mergeCell ref="A29:H29"/>
    <mergeCell ref="A30:H30"/>
    <mergeCell ref="A31:H31"/>
    <mergeCell ref="A10:A11"/>
    <mergeCell ref="A12:A27"/>
    <mergeCell ref="B13:B20"/>
    <mergeCell ref="B21:B26"/>
    <mergeCell ref="C13:C17"/>
    <mergeCell ref="C19:C20"/>
    <mergeCell ref="C21:C22"/>
    <mergeCell ref="C23:C25"/>
    <mergeCell ref="H13:H17"/>
    <mergeCell ref="A5:C9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H16" sqref="H16"/>
    </sheetView>
  </sheetViews>
  <sheetFormatPr defaultColWidth="9" defaultRowHeight="13.5" outlineLevelCol="7"/>
  <cols>
    <col min="1" max="2" width="4.625" style="122" customWidth="1"/>
    <col min="3" max="3" width="8.625" style="122" customWidth="1"/>
    <col min="4" max="4" width="16.5" style="122" customWidth="1"/>
    <col min="5" max="5" width="14.375" style="122" customWidth="1"/>
    <col min="6" max="6" width="12.875" style="122" customWidth="1"/>
    <col min="7" max="7" width="11.875" style="122" customWidth="1"/>
    <col min="8" max="8" width="13.5" style="122" customWidth="1"/>
    <col min="9" max="16384" width="9" style="122"/>
  </cols>
  <sheetData>
    <row r="1" s="24" customFormat="1" ht="16.5" customHeight="1" spans="1:4">
      <c r="A1" s="27"/>
      <c r="B1" s="28"/>
      <c r="C1" s="28"/>
      <c r="D1" s="28"/>
    </row>
    <row r="2" s="122" customFormat="1" ht="30" customHeight="1" spans="1:8">
      <c r="A2" s="29" t="s">
        <v>48</v>
      </c>
      <c r="B2" s="30"/>
      <c r="C2" s="30"/>
      <c r="D2" s="30"/>
      <c r="E2" s="30"/>
      <c r="F2" s="30"/>
      <c r="G2" s="30"/>
      <c r="H2" s="30"/>
    </row>
    <row r="3" s="122" customFormat="1" ht="21.6" customHeight="1" spans="1:8">
      <c r="A3" s="123" t="s">
        <v>1</v>
      </c>
      <c r="B3" s="123"/>
      <c r="C3" s="123"/>
      <c r="D3" s="123"/>
      <c r="E3" s="123"/>
      <c r="F3" s="123"/>
      <c r="G3" s="123"/>
      <c r="H3" s="123"/>
    </row>
    <row r="4" s="26" customFormat="1" ht="15.95" customHeight="1" spans="1:8">
      <c r="A4" s="32" t="s">
        <v>2</v>
      </c>
      <c r="B4" s="32"/>
      <c r="C4" s="32"/>
      <c r="D4" s="32" t="s">
        <v>49</v>
      </c>
      <c r="E4" s="32"/>
      <c r="F4" s="32"/>
      <c r="G4" s="32"/>
      <c r="H4" s="32"/>
    </row>
    <row r="5" s="26" customFormat="1" ht="15.95" customHeight="1" spans="1:8">
      <c r="A5" s="32" t="s">
        <v>4</v>
      </c>
      <c r="B5" s="32"/>
      <c r="C5" s="32"/>
      <c r="D5" s="33" t="s">
        <v>5</v>
      </c>
      <c r="E5" s="34"/>
      <c r="F5" s="32" t="s">
        <v>6</v>
      </c>
      <c r="G5" s="32" t="s">
        <v>50</v>
      </c>
      <c r="H5" s="32"/>
    </row>
    <row r="6" s="26" customFormat="1" ht="15.95" customHeight="1" spans="1:8">
      <c r="A6" s="32" t="s">
        <v>8</v>
      </c>
      <c r="B6" s="32"/>
      <c r="C6" s="32"/>
      <c r="D6" s="33"/>
      <c r="E6" s="32" t="s">
        <v>9</v>
      </c>
      <c r="F6" s="32" t="s">
        <v>10</v>
      </c>
      <c r="G6" s="32"/>
      <c r="H6" s="32" t="s">
        <v>11</v>
      </c>
    </row>
    <row r="7" s="26" customFormat="1" ht="15.95" customHeight="1" spans="1:8">
      <c r="A7" s="32"/>
      <c r="B7" s="32"/>
      <c r="C7" s="32"/>
      <c r="D7" s="33" t="s">
        <v>12</v>
      </c>
      <c r="E7" s="35">
        <f>E8+E9+E10</f>
        <v>4000</v>
      </c>
      <c r="F7" s="32">
        <f>F8+F9+F10</f>
        <v>1766.39</v>
      </c>
      <c r="G7" s="32"/>
      <c r="H7" s="37">
        <f>F7/E7</f>
        <v>0.4415975</v>
      </c>
    </row>
    <row r="8" s="26" customFormat="1" ht="15.95" customHeight="1" spans="1:8">
      <c r="A8" s="32"/>
      <c r="B8" s="32"/>
      <c r="C8" s="32"/>
      <c r="D8" s="34" t="s">
        <v>13</v>
      </c>
      <c r="E8" s="32"/>
      <c r="F8" s="32"/>
      <c r="G8" s="32"/>
      <c r="H8" s="127"/>
    </row>
    <row r="9" s="26" customFormat="1" ht="15.95" customHeight="1" spans="1:8">
      <c r="A9" s="32"/>
      <c r="B9" s="32"/>
      <c r="C9" s="32"/>
      <c r="D9" s="33" t="s">
        <v>14</v>
      </c>
      <c r="E9" s="35">
        <v>4000</v>
      </c>
      <c r="F9" s="32">
        <v>1766.39</v>
      </c>
      <c r="G9" s="32"/>
      <c r="H9" s="37">
        <f>F9/E9</f>
        <v>0.4415975</v>
      </c>
    </row>
    <row r="10" s="26" customFormat="1" ht="27.75" customHeight="1" spans="1:8">
      <c r="A10" s="32"/>
      <c r="B10" s="32"/>
      <c r="C10" s="32"/>
      <c r="D10" s="38" t="s">
        <v>15</v>
      </c>
      <c r="E10" s="35"/>
      <c r="F10" s="42"/>
      <c r="G10" s="44"/>
      <c r="H10" s="47"/>
    </row>
    <row r="11" s="26" customFormat="1" ht="15.95" customHeight="1" spans="1:8">
      <c r="A11" s="41" t="s">
        <v>16</v>
      </c>
      <c r="B11" s="42" t="s">
        <v>17</v>
      </c>
      <c r="C11" s="43"/>
      <c r="D11" s="43"/>
      <c r="E11" s="44"/>
      <c r="F11" s="42" t="s">
        <v>18</v>
      </c>
      <c r="G11" s="43"/>
      <c r="H11" s="44"/>
    </row>
    <row r="12" s="26" customFormat="1" ht="74.1" customHeight="1" spans="1:8">
      <c r="A12" s="45"/>
      <c r="B12" s="46" t="s">
        <v>51</v>
      </c>
      <c r="C12" s="47"/>
      <c r="D12" s="47"/>
      <c r="E12" s="47"/>
      <c r="F12" s="128" t="s">
        <v>51</v>
      </c>
      <c r="G12" s="34"/>
      <c r="H12" s="34"/>
    </row>
    <row r="13" s="26" customFormat="1" ht="26.1" customHeight="1" spans="1:8">
      <c r="A13" s="49" t="s">
        <v>21</v>
      </c>
      <c r="B13" s="32" t="s">
        <v>22</v>
      </c>
      <c r="C13" s="32" t="s">
        <v>23</v>
      </c>
      <c r="D13" s="32" t="s">
        <v>24</v>
      </c>
      <c r="E13" s="32"/>
      <c r="F13" s="32" t="s">
        <v>25</v>
      </c>
      <c r="G13" s="32" t="s">
        <v>26</v>
      </c>
      <c r="H13" s="32" t="s">
        <v>27</v>
      </c>
    </row>
    <row r="14" s="26" customFormat="1" ht="50.1" customHeight="1" spans="1:8">
      <c r="A14" s="49"/>
      <c r="B14" s="50" t="s">
        <v>28</v>
      </c>
      <c r="C14" s="41" t="s">
        <v>29</v>
      </c>
      <c r="D14" s="32" t="s">
        <v>52</v>
      </c>
      <c r="E14" s="32"/>
      <c r="F14" s="32" t="s">
        <v>53</v>
      </c>
      <c r="G14" s="48" t="s">
        <v>53</v>
      </c>
      <c r="H14" s="32"/>
    </row>
    <row r="15" s="26" customFormat="1" ht="39.95" customHeight="1" spans="1:8">
      <c r="A15" s="49"/>
      <c r="B15" s="50"/>
      <c r="C15" s="57"/>
      <c r="D15" s="48" t="s">
        <v>54</v>
      </c>
      <c r="E15" s="48"/>
      <c r="F15" s="48" t="s">
        <v>55</v>
      </c>
      <c r="G15" s="48" t="s">
        <v>55</v>
      </c>
      <c r="H15" s="48"/>
    </row>
    <row r="16" s="26" customFormat="1" ht="42.95" customHeight="1" spans="1:8">
      <c r="A16" s="49"/>
      <c r="B16" s="50"/>
      <c r="C16" s="57"/>
      <c r="D16" s="98" t="s">
        <v>56</v>
      </c>
      <c r="E16" s="98"/>
      <c r="F16" s="98" t="s">
        <v>57</v>
      </c>
      <c r="G16" s="98" t="s">
        <v>57</v>
      </c>
      <c r="H16" s="98"/>
    </row>
    <row r="17" s="26" customFormat="1" ht="71.1" customHeight="1" spans="1:8">
      <c r="A17" s="49"/>
      <c r="B17" s="50"/>
      <c r="C17" s="50" t="s">
        <v>58</v>
      </c>
      <c r="D17" s="48" t="s">
        <v>59</v>
      </c>
      <c r="E17" s="48"/>
      <c r="F17" s="48" t="s">
        <v>55</v>
      </c>
      <c r="G17" s="129">
        <v>0</v>
      </c>
      <c r="H17" s="32" t="s">
        <v>60</v>
      </c>
    </row>
    <row r="18" s="26" customFormat="1" ht="57.95" customHeight="1" spans="1:8">
      <c r="A18" s="49"/>
      <c r="B18" s="50"/>
      <c r="C18" s="50" t="s">
        <v>61</v>
      </c>
      <c r="D18" s="48" t="s">
        <v>62</v>
      </c>
      <c r="E18" s="48"/>
      <c r="F18" s="48" t="s">
        <v>55</v>
      </c>
      <c r="G18" s="48" t="s">
        <v>55</v>
      </c>
      <c r="H18" s="48"/>
    </row>
    <row r="19" s="26" customFormat="1" ht="42" customHeight="1" spans="1:8">
      <c r="A19" s="49"/>
      <c r="B19" s="50" t="s">
        <v>36</v>
      </c>
      <c r="C19" s="50" t="s">
        <v>63</v>
      </c>
      <c r="D19" s="32" t="s">
        <v>64</v>
      </c>
      <c r="E19" s="32"/>
      <c r="F19" s="32" t="s">
        <v>65</v>
      </c>
      <c r="G19" s="130" t="s">
        <v>66</v>
      </c>
      <c r="H19" s="32"/>
    </row>
    <row r="20" s="26" customFormat="1" ht="41.1" customHeight="1" spans="1:8">
      <c r="A20" s="49"/>
      <c r="B20" s="50"/>
      <c r="C20" s="50" t="s">
        <v>33</v>
      </c>
      <c r="D20" s="32" t="s">
        <v>64</v>
      </c>
      <c r="E20" s="32"/>
      <c r="F20" s="32" t="s">
        <v>67</v>
      </c>
      <c r="G20" s="130" t="s">
        <v>68</v>
      </c>
      <c r="H20" s="32"/>
    </row>
    <row r="21" s="26" customFormat="1" ht="41.1" customHeight="1" spans="1:8">
      <c r="A21" s="60" t="s">
        <v>43</v>
      </c>
      <c r="B21" s="126" t="s">
        <v>44</v>
      </c>
      <c r="C21" s="126"/>
      <c r="D21" s="126"/>
      <c r="E21" s="126"/>
      <c r="F21" s="126"/>
      <c r="G21" s="126"/>
      <c r="H21" s="126"/>
    </row>
    <row r="22" s="26" customFormat="1" ht="27" customHeight="1" spans="1:8">
      <c r="A22" s="23" t="s">
        <v>45</v>
      </c>
      <c r="B22" s="23"/>
      <c r="C22" s="23"/>
      <c r="D22" s="23"/>
      <c r="E22" s="23"/>
      <c r="F22" s="23"/>
      <c r="G22" s="23"/>
      <c r="H22" s="23"/>
    </row>
    <row r="23" s="26" customFormat="1" ht="25.5" customHeight="1" spans="1:8">
      <c r="A23" s="23" t="s">
        <v>46</v>
      </c>
      <c r="B23" s="23"/>
      <c r="C23" s="23"/>
      <c r="D23" s="23"/>
      <c r="E23" s="23"/>
      <c r="F23" s="23"/>
      <c r="G23" s="23"/>
      <c r="H23" s="23"/>
    </row>
    <row r="24" s="122" customFormat="1" spans="1:8">
      <c r="A24" s="23" t="s">
        <v>47</v>
      </c>
      <c r="B24" s="23"/>
      <c r="C24" s="23"/>
      <c r="D24" s="23"/>
      <c r="E24" s="23"/>
      <c r="F24" s="23"/>
      <c r="G24" s="23"/>
      <c r="H24" s="23"/>
    </row>
  </sheetData>
  <mergeCells count="34">
    <mergeCell ref="A2:H2"/>
    <mergeCell ref="A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B21:H21"/>
    <mergeCell ref="A22:H22"/>
    <mergeCell ref="A23:H23"/>
    <mergeCell ref="A24:H24"/>
    <mergeCell ref="A11:A12"/>
    <mergeCell ref="A13:A20"/>
    <mergeCell ref="B14:B18"/>
    <mergeCell ref="B19:B20"/>
    <mergeCell ref="C14:C16"/>
    <mergeCell ref="A6:C10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H15" sqref="H15:H18"/>
    </sheetView>
  </sheetViews>
  <sheetFormatPr defaultColWidth="9" defaultRowHeight="13.5" outlineLevelCol="7"/>
  <cols>
    <col min="1" max="2" width="4.625" style="122" customWidth="1"/>
    <col min="3" max="3" width="8.625" style="122" customWidth="1"/>
    <col min="4" max="4" width="16.5" style="122" customWidth="1"/>
    <col min="5" max="5" width="14.375" style="122" customWidth="1"/>
    <col min="6" max="7" width="12.875" style="122" customWidth="1"/>
    <col min="8" max="8" width="13.5" style="122" customWidth="1"/>
    <col min="9" max="10" width="9" style="122"/>
    <col min="11" max="12" width="11.125" style="122"/>
    <col min="13" max="16384" width="9" style="122"/>
  </cols>
  <sheetData>
    <row r="1" s="24" customFormat="1" ht="16.5" customHeight="1" spans="1:4">
      <c r="A1" s="27"/>
      <c r="B1" s="28"/>
      <c r="C1" s="28"/>
      <c r="D1" s="28"/>
    </row>
    <row r="2" s="122" customFormat="1" ht="30" customHeight="1" spans="1:8">
      <c r="A2" s="29" t="s">
        <v>69</v>
      </c>
      <c r="B2" s="30"/>
      <c r="C2" s="30"/>
      <c r="D2" s="30"/>
      <c r="E2" s="30"/>
      <c r="F2" s="30"/>
      <c r="G2" s="30"/>
      <c r="H2" s="30"/>
    </row>
    <row r="3" s="122" customFormat="1" ht="21.6" customHeight="1" spans="1:8">
      <c r="A3" s="123" t="s">
        <v>1</v>
      </c>
      <c r="B3" s="123"/>
      <c r="C3" s="123"/>
      <c r="D3" s="123"/>
      <c r="E3" s="123"/>
      <c r="F3" s="123"/>
      <c r="G3" s="123"/>
      <c r="H3" s="123"/>
    </row>
    <row r="4" s="26" customFormat="1" ht="15.95" customHeight="1" spans="1:8">
      <c r="A4" s="32" t="s">
        <v>2</v>
      </c>
      <c r="B4" s="32"/>
      <c r="C4" s="32"/>
      <c r="D4" s="32" t="s">
        <v>70</v>
      </c>
      <c r="E4" s="32"/>
      <c r="F4" s="32"/>
      <c r="G4" s="32"/>
      <c r="H4" s="32"/>
    </row>
    <row r="5" s="26" customFormat="1" ht="15.95" customHeight="1" spans="1:8">
      <c r="A5" s="32" t="s">
        <v>4</v>
      </c>
      <c r="B5" s="32"/>
      <c r="C5" s="32"/>
      <c r="D5" s="33" t="s">
        <v>5</v>
      </c>
      <c r="E5" s="34"/>
      <c r="F5" s="32" t="s">
        <v>6</v>
      </c>
      <c r="G5" s="32" t="s">
        <v>50</v>
      </c>
      <c r="H5" s="32"/>
    </row>
    <row r="6" s="26" customFormat="1" ht="15.95" customHeight="1" spans="1:8">
      <c r="A6" s="32" t="s">
        <v>8</v>
      </c>
      <c r="B6" s="32"/>
      <c r="C6" s="32"/>
      <c r="D6" s="33"/>
      <c r="E6" s="32" t="s">
        <v>9</v>
      </c>
      <c r="F6" s="32" t="s">
        <v>10</v>
      </c>
      <c r="G6" s="32"/>
      <c r="H6" s="32" t="s">
        <v>11</v>
      </c>
    </row>
    <row r="7" s="26" customFormat="1" ht="15.95" customHeight="1" spans="1:8">
      <c r="A7" s="32"/>
      <c r="B7" s="32"/>
      <c r="C7" s="32"/>
      <c r="D7" s="33" t="s">
        <v>12</v>
      </c>
      <c r="E7" s="35">
        <f>E8+E9+E10</f>
        <v>11160</v>
      </c>
      <c r="F7" s="32">
        <f>F8+F9+F10</f>
        <v>6264.23</v>
      </c>
      <c r="G7" s="32"/>
      <c r="H7" s="37">
        <f>F7/E7</f>
        <v>0.561310931899642</v>
      </c>
    </row>
    <row r="8" s="26" customFormat="1" ht="15.95" customHeight="1" spans="1:8">
      <c r="A8" s="32"/>
      <c r="B8" s="32"/>
      <c r="C8" s="32"/>
      <c r="D8" s="34" t="s">
        <v>13</v>
      </c>
      <c r="E8" s="32"/>
      <c r="F8" s="32"/>
      <c r="G8" s="32"/>
      <c r="H8" s="37"/>
    </row>
    <row r="9" s="26" customFormat="1" ht="15.95" customHeight="1" spans="1:8">
      <c r="A9" s="32"/>
      <c r="B9" s="32"/>
      <c r="C9" s="32"/>
      <c r="D9" s="33" t="s">
        <v>14</v>
      </c>
      <c r="E9" s="35">
        <v>11160</v>
      </c>
      <c r="F9" s="32">
        <v>6264.23</v>
      </c>
      <c r="G9" s="32"/>
      <c r="H9" s="37">
        <f>F9/E9</f>
        <v>0.561310931899642</v>
      </c>
    </row>
    <row r="10" s="26" customFormat="1" ht="27.75" customHeight="1" spans="1:8">
      <c r="A10" s="32"/>
      <c r="B10" s="32"/>
      <c r="C10" s="32"/>
      <c r="D10" s="38" t="s">
        <v>15</v>
      </c>
      <c r="E10" s="35"/>
      <c r="F10" s="32"/>
      <c r="G10" s="32"/>
      <c r="H10" s="47"/>
    </row>
    <row r="11" s="26" customFormat="1" ht="15.95" customHeight="1" spans="1:8">
      <c r="A11" s="32" t="s">
        <v>16</v>
      </c>
      <c r="B11" s="32" t="s">
        <v>17</v>
      </c>
      <c r="C11" s="32"/>
      <c r="D11" s="32"/>
      <c r="E11" s="32"/>
      <c r="F11" s="32" t="s">
        <v>18</v>
      </c>
      <c r="G11" s="32"/>
      <c r="H11" s="32"/>
    </row>
    <row r="12" s="26" customFormat="1" ht="44.1" customHeight="1" spans="1:8">
      <c r="A12" s="32"/>
      <c r="B12" s="46" t="s">
        <v>71</v>
      </c>
      <c r="C12" s="47"/>
      <c r="D12" s="47"/>
      <c r="E12" s="47"/>
      <c r="F12" s="46" t="s">
        <v>71</v>
      </c>
      <c r="G12" s="47"/>
      <c r="H12" s="47"/>
    </row>
    <row r="13" s="26" customFormat="1" ht="26.1" customHeight="1" spans="1:8">
      <c r="A13" s="49" t="s">
        <v>21</v>
      </c>
      <c r="B13" s="32" t="s">
        <v>22</v>
      </c>
      <c r="C13" s="32" t="s">
        <v>23</v>
      </c>
      <c r="D13" s="32" t="s">
        <v>24</v>
      </c>
      <c r="E13" s="32"/>
      <c r="F13" s="32" t="s">
        <v>25</v>
      </c>
      <c r="G13" s="32" t="s">
        <v>26</v>
      </c>
      <c r="H13" s="32" t="s">
        <v>27</v>
      </c>
    </row>
    <row r="14" s="26" customFormat="1" ht="26.1" customHeight="1" spans="1:8">
      <c r="A14" s="49"/>
      <c r="B14" s="54" t="s">
        <v>28</v>
      </c>
      <c r="C14" s="41" t="s">
        <v>29</v>
      </c>
      <c r="D14" s="42" t="s">
        <v>72</v>
      </c>
      <c r="E14" s="44"/>
      <c r="F14" s="52">
        <v>1</v>
      </c>
      <c r="G14" s="52">
        <v>0.75</v>
      </c>
      <c r="H14" s="41"/>
    </row>
    <row r="15" s="26" customFormat="1" ht="26.1" customHeight="1" spans="1:8">
      <c r="A15" s="49"/>
      <c r="B15" s="55"/>
      <c r="C15" s="57"/>
      <c r="D15" s="42" t="s">
        <v>73</v>
      </c>
      <c r="E15" s="44"/>
      <c r="F15" s="52">
        <v>1</v>
      </c>
      <c r="G15" s="52">
        <v>1</v>
      </c>
      <c r="H15" s="32"/>
    </row>
    <row r="16" s="26" customFormat="1" ht="26.1" customHeight="1" spans="1:8">
      <c r="A16" s="49"/>
      <c r="B16" s="55"/>
      <c r="C16" s="57"/>
      <c r="D16" s="42" t="s">
        <v>74</v>
      </c>
      <c r="E16" s="44"/>
      <c r="F16" s="52">
        <v>1</v>
      </c>
      <c r="G16" s="99">
        <f>6/29</f>
        <v>0.206896551724138</v>
      </c>
      <c r="H16" s="32"/>
    </row>
    <row r="17" s="26" customFormat="1" ht="26.1" customHeight="1" spans="1:8">
      <c r="A17" s="49"/>
      <c r="B17" s="55"/>
      <c r="C17" s="32" t="s">
        <v>58</v>
      </c>
      <c r="D17" s="42" t="s">
        <v>75</v>
      </c>
      <c r="E17" s="44"/>
      <c r="F17" s="52">
        <v>0.25</v>
      </c>
      <c r="G17" s="99">
        <v>0.633</v>
      </c>
      <c r="H17" s="32"/>
    </row>
    <row r="18" s="26" customFormat="1" ht="27.95" customHeight="1" spans="1:8">
      <c r="A18" s="49"/>
      <c r="B18" s="50" t="s">
        <v>36</v>
      </c>
      <c r="C18" s="54" t="s">
        <v>63</v>
      </c>
      <c r="D18" s="32" t="s">
        <v>76</v>
      </c>
      <c r="E18" s="32"/>
      <c r="F18" s="32" t="s">
        <v>77</v>
      </c>
      <c r="G18" s="124">
        <v>0.32</v>
      </c>
      <c r="H18" s="32"/>
    </row>
    <row r="19" s="26" customFormat="1" ht="33" customHeight="1" spans="1:8">
      <c r="A19" s="49"/>
      <c r="B19" s="50"/>
      <c r="C19" s="54" t="s">
        <v>33</v>
      </c>
      <c r="D19" s="32" t="s">
        <v>78</v>
      </c>
      <c r="E19" s="32"/>
      <c r="F19" s="32" t="s">
        <v>77</v>
      </c>
      <c r="G19" s="124">
        <f>13/46</f>
        <v>0.282608695652174</v>
      </c>
      <c r="H19" s="32"/>
    </row>
    <row r="20" s="26" customFormat="1" ht="46" customHeight="1" spans="1:8">
      <c r="A20" s="49"/>
      <c r="B20" s="50"/>
      <c r="C20" s="58"/>
      <c r="D20" s="42" t="s">
        <v>79</v>
      </c>
      <c r="E20" s="44"/>
      <c r="F20" s="32" t="s">
        <v>80</v>
      </c>
      <c r="G20" s="125" t="s">
        <v>80</v>
      </c>
      <c r="H20" s="45"/>
    </row>
    <row r="21" s="26" customFormat="1" ht="41.1" customHeight="1" spans="1:8">
      <c r="A21" s="60" t="s">
        <v>43</v>
      </c>
      <c r="B21" s="126" t="s">
        <v>44</v>
      </c>
      <c r="C21" s="126"/>
      <c r="D21" s="126"/>
      <c r="E21" s="126"/>
      <c r="F21" s="126"/>
      <c r="G21" s="126"/>
      <c r="H21" s="126"/>
    </row>
    <row r="22" s="26" customFormat="1" ht="27" customHeight="1" spans="1:8">
      <c r="A22" s="23" t="s">
        <v>45</v>
      </c>
      <c r="B22" s="23"/>
      <c r="C22" s="23"/>
      <c r="D22" s="23"/>
      <c r="E22" s="23"/>
      <c r="F22" s="23"/>
      <c r="G22" s="23"/>
      <c r="H22" s="23"/>
    </row>
    <row r="23" s="26" customFormat="1" ht="25.5" customHeight="1" spans="1:8">
      <c r="A23" s="23" t="s">
        <v>46</v>
      </c>
      <c r="B23" s="23"/>
      <c r="C23" s="23"/>
      <c r="D23" s="23"/>
      <c r="E23" s="23"/>
      <c r="F23" s="23"/>
      <c r="G23" s="23"/>
      <c r="H23" s="23"/>
    </row>
    <row r="24" s="122" customFormat="1" spans="1:8">
      <c r="A24" s="23" t="s">
        <v>47</v>
      </c>
      <c r="B24" s="23"/>
      <c r="C24" s="23"/>
      <c r="D24" s="23"/>
      <c r="E24" s="23"/>
      <c r="F24" s="23"/>
      <c r="G24" s="23"/>
      <c r="H24" s="23"/>
    </row>
  </sheetData>
  <mergeCells count="35">
    <mergeCell ref="A2:H2"/>
    <mergeCell ref="A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B21:H21"/>
    <mergeCell ref="A22:H22"/>
    <mergeCell ref="A23:H23"/>
    <mergeCell ref="A24:H24"/>
    <mergeCell ref="A11:A12"/>
    <mergeCell ref="A13:A20"/>
    <mergeCell ref="B14:B17"/>
    <mergeCell ref="B18:B20"/>
    <mergeCell ref="C14:C16"/>
    <mergeCell ref="C19:C20"/>
    <mergeCell ref="A6:C10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B21" sqref="$A21:$XFD21"/>
    </sheetView>
  </sheetViews>
  <sheetFormatPr defaultColWidth="9" defaultRowHeight="13.5" outlineLevelCol="7"/>
  <cols>
    <col min="1" max="2" width="4.125" customWidth="1"/>
    <col min="3" max="3" width="5.125" customWidth="1"/>
    <col min="4" max="4" width="14.5" customWidth="1"/>
    <col min="5" max="5" width="13" customWidth="1"/>
    <col min="6" max="6" width="11.375" customWidth="1"/>
    <col min="7" max="7" width="10.875" customWidth="1"/>
    <col min="8" max="8" width="23.275" customWidth="1"/>
    <col min="257" max="258" width="4.125" customWidth="1"/>
    <col min="259" max="259" width="5.125" customWidth="1"/>
    <col min="260" max="260" width="14.5" customWidth="1"/>
    <col min="261" max="261" width="13" customWidth="1"/>
    <col min="262" max="262" width="11.375" customWidth="1"/>
    <col min="263" max="263" width="10.875" customWidth="1"/>
    <col min="264" max="264" width="20.5" customWidth="1"/>
    <col min="513" max="514" width="4.125" customWidth="1"/>
    <col min="515" max="515" width="5.125" customWidth="1"/>
    <col min="516" max="516" width="14.5" customWidth="1"/>
    <col min="517" max="517" width="13" customWidth="1"/>
    <col min="518" max="518" width="11.375" customWidth="1"/>
    <col min="519" max="519" width="10.875" customWidth="1"/>
    <col min="520" max="520" width="20.5" customWidth="1"/>
    <col min="769" max="770" width="4.125" customWidth="1"/>
    <col min="771" max="771" width="5.125" customWidth="1"/>
    <col min="772" max="772" width="14.5" customWidth="1"/>
    <col min="773" max="773" width="13" customWidth="1"/>
    <col min="774" max="774" width="11.375" customWidth="1"/>
    <col min="775" max="775" width="10.875" customWidth="1"/>
    <col min="776" max="776" width="20.5" customWidth="1"/>
    <col min="1025" max="1026" width="4.125" customWidth="1"/>
    <col min="1027" max="1027" width="5.125" customWidth="1"/>
    <col min="1028" max="1028" width="14.5" customWidth="1"/>
    <col min="1029" max="1029" width="13" customWidth="1"/>
    <col min="1030" max="1030" width="11.375" customWidth="1"/>
    <col min="1031" max="1031" width="10.875" customWidth="1"/>
    <col min="1032" max="1032" width="20.5" customWidth="1"/>
    <col min="1281" max="1282" width="4.125" customWidth="1"/>
    <col min="1283" max="1283" width="5.125" customWidth="1"/>
    <col min="1284" max="1284" width="14.5" customWidth="1"/>
    <col min="1285" max="1285" width="13" customWidth="1"/>
    <col min="1286" max="1286" width="11.375" customWidth="1"/>
    <col min="1287" max="1287" width="10.875" customWidth="1"/>
    <col min="1288" max="1288" width="20.5" customWidth="1"/>
    <col min="1537" max="1538" width="4.125" customWidth="1"/>
    <col min="1539" max="1539" width="5.125" customWidth="1"/>
    <col min="1540" max="1540" width="14.5" customWidth="1"/>
    <col min="1541" max="1541" width="13" customWidth="1"/>
    <col min="1542" max="1542" width="11.375" customWidth="1"/>
    <col min="1543" max="1543" width="10.875" customWidth="1"/>
    <col min="1544" max="1544" width="20.5" customWidth="1"/>
    <col min="1793" max="1794" width="4.125" customWidth="1"/>
    <col min="1795" max="1795" width="5.125" customWidth="1"/>
    <col min="1796" max="1796" width="14.5" customWidth="1"/>
    <col min="1797" max="1797" width="13" customWidth="1"/>
    <col min="1798" max="1798" width="11.375" customWidth="1"/>
    <col min="1799" max="1799" width="10.875" customWidth="1"/>
    <col min="1800" max="1800" width="20.5" customWidth="1"/>
    <col min="2049" max="2050" width="4.125" customWidth="1"/>
    <col min="2051" max="2051" width="5.125" customWidth="1"/>
    <col min="2052" max="2052" width="14.5" customWidth="1"/>
    <col min="2053" max="2053" width="13" customWidth="1"/>
    <col min="2054" max="2054" width="11.375" customWidth="1"/>
    <col min="2055" max="2055" width="10.875" customWidth="1"/>
    <col min="2056" max="2056" width="20.5" customWidth="1"/>
    <col min="2305" max="2306" width="4.125" customWidth="1"/>
    <col min="2307" max="2307" width="5.125" customWidth="1"/>
    <col min="2308" max="2308" width="14.5" customWidth="1"/>
    <col min="2309" max="2309" width="13" customWidth="1"/>
    <col min="2310" max="2310" width="11.375" customWidth="1"/>
    <col min="2311" max="2311" width="10.875" customWidth="1"/>
    <col min="2312" max="2312" width="20.5" customWidth="1"/>
    <col min="2561" max="2562" width="4.125" customWidth="1"/>
    <col min="2563" max="2563" width="5.125" customWidth="1"/>
    <col min="2564" max="2564" width="14.5" customWidth="1"/>
    <col min="2565" max="2565" width="13" customWidth="1"/>
    <col min="2566" max="2566" width="11.375" customWidth="1"/>
    <col min="2567" max="2567" width="10.875" customWidth="1"/>
    <col min="2568" max="2568" width="20.5" customWidth="1"/>
    <col min="2817" max="2818" width="4.125" customWidth="1"/>
    <col min="2819" max="2819" width="5.125" customWidth="1"/>
    <col min="2820" max="2820" width="14.5" customWidth="1"/>
    <col min="2821" max="2821" width="13" customWidth="1"/>
    <col min="2822" max="2822" width="11.375" customWidth="1"/>
    <col min="2823" max="2823" width="10.875" customWidth="1"/>
    <col min="2824" max="2824" width="20.5" customWidth="1"/>
    <col min="3073" max="3074" width="4.125" customWidth="1"/>
    <col min="3075" max="3075" width="5.125" customWidth="1"/>
    <col min="3076" max="3076" width="14.5" customWidth="1"/>
    <col min="3077" max="3077" width="13" customWidth="1"/>
    <col min="3078" max="3078" width="11.375" customWidth="1"/>
    <col min="3079" max="3079" width="10.875" customWidth="1"/>
    <col min="3080" max="3080" width="20.5" customWidth="1"/>
    <col min="3329" max="3330" width="4.125" customWidth="1"/>
    <col min="3331" max="3331" width="5.125" customWidth="1"/>
    <col min="3332" max="3332" width="14.5" customWidth="1"/>
    <col min="3333" max="3333" width="13" customWidth="1"/>
    <col min="3334" max="3334" width="11.375" customWidth="1"/>
    <col min="3335" max="3335" width="10.875" customWidth="1"/>
    <col min="3336" max="3336" width="20.5" customWidth="1"/>
    <col min="3585" max="3586" width="4.125" customWidth="1"/>
    <col min="3587" max="3587" width="5.125" customWidth="1"/>
    <col min="3588" max="3588" width="14.5" customWidth="1"/>
    <col min="3589" max="3589" width="13" customWidth="1"/>
    <col min="3590" max="3590" width="11.375" customWidth="1"/>
    <col min="3591" max="3591" width="10.875" customWidth="1"/>
    <col min="3592" max="3592" width="20.5" customWidth="1"/>
    <col min="3841" max="3842" width="4.125" customWidth="1"/>
    <col min="3843" max="3843" width="5.125" customWidth="1"/>
    <col min="3844" max="3844" width="14.5" customWidth="1"/>
    <col min="3845" max="3845" width="13" customWidth="1"/>
    <col min="3846" max="3846" width="11.375" customWidth="1"/>
    <col min="3847" max="3847" width="10.875" customWidth="1"/>
    <col min="3848" max="3848" width="20.5" customWidth="1"/>
    <col min="4097" max="4098" width="4.125" customWidth="1"/>
    <col min="4099" max="4099" width="5.125" customWidth="1"/>
    <col min="4100" max="4100" width="14.5" customWidth="1"/>
    <col min="4101" max="4101" width="13" customWidth="1"/>
    <col min="4102" max="4102" width="11.375" customWidth="1"/>
    <col min="4103" max="4103" width="10.875" customWidth="1"/>
    <col min="4104" max="4104" width="20.5" customWidth="1"/>
    <col min="4353" max="4354" width="4.125" customWidth="1"/>
    <col min="4355" max="4355" width="5.125" customWidth="1"/>
    <col min="4356" max="4356" width="14.5" customWidth="1"/>
    <col min="4357" max="4357" width="13" customWidth="1"/>
    <col min="4358" max="4358" width="11.375" customWidth="1"/>
    <col min="4359" max="4359" width="10.875" customWidth="1"/>
    <col min="4360" max="4360" width="20.5" customWidth="1"/>
    <col min="4609" max="4610" width="4.125" customWidth="1"/>
    <col min="4611" max="4611" width="5.125" customWidth="1"/>
    <col min="4612" max="4612" width="14.5" customWidth="1"/>
    <col min="4613" max="4613" width="13" customWidth="1"/>
    <col min="4614" max="4614" width="11.375" customWidth="1"/>
    <col min="4615" max="4615" width="10.875" customWidth="1"/>
    <col min="4616" max="4616" width="20.5" customWidth="1"/>
    <col min="4865" max="4866" width="4.125" customWidth="1"/>
    <col min="4867" max="4867" width="5.125" customWidth="1"/>
    <col min="4868" max="4868" width="14.5" customWidth="1"/>
    <col min="4869" max="4869" width="13" customWidth="1"/>
    <col min="4870" max="4870" width="11.375" customWidth="1"/>
    <col min="4871" max="4871" width="10.875" customWidth="1"/>
    <col min="4872" max="4872" width="20.5" customWidth="1"/>
    <col min="5121" max="5122" width="4.125" customWidth="1"/>
    <col min="5123" max="5123" width="5.125" customWidth="1"/>
    <col min="5124" max="5124" width="14.5" customWidth="1"/>
    <col min="5125" max="5125" width="13" customWidth="1"/>
    <col min="5126" max="5126" width="11.375" customWidth="1"/>
    <col min="5127" max="5127" width="10.875" customWidth="1"/>
    <col min="5128" max="5128" width="20.5" customWidth="1"/>
    <col min="5377" max="5378" width="4.125" customWidth="1"/>
    <col min="5379" max="5379" width="5.125" customWidth="1"/>
    <col min="5380" max="5380" width="14.5" customWidth="1"/>
    <col min="5381" max="5381" width="13" customWidth="1"/>
    <col min="5382" max="5382" width="11.375" customWidth="1"/>
    <col min="5383" max="5383" width="10.875" customWidth="1"/>
    <col min="5384" max="5384" width="20.5" customWidth="1"/>
    <col min="5633" max="5634" width="4.125" customWidth="1"/>
    <col min="5635" max="5635" width="5.125" customWidth="1"/>
    <col min="5636" max="5636" width="14.5" customWidth="1"/>
    <col min="5637" max="5637" width="13" customWidth="1"/>
    <col min="5638" max="5638" width="11.375" customWidth="1"/>
    <col min="5639" max="5639" width="10.875" customWidth="1"/>
    <col min="5640" max="5640" width="20.5" customWidth="1"/>
    <col min="5889" max="5890" width="4.125" customWidth="1"/>
    <col min="5891" max="5891" width="5.125" customWidth="1"/>
    <col min="5892" max="5892" width="14.5" customWidth="1"/>
    <col min="5893" max="5893" width="13" customWidth="1"/>
    <col min="5894" max="5894" width="11.375" customWidth="1"/>
    <col min="5895" max="5895" width="10.875" customWidth="1"/>
    <col min="5896" max="5896" width="20.5" customWidth="1"/>
    <col min="6145" max="6146" width="4.125" customWidth="1"/>
    <col min="6147" max="6147" width="5.125" customWidth="1"/>
    <col min="6148" max="6148" width="14.5" customWidth="1"/>
    <col min="6149" max="6149" width="13" customWidth="1"/>
    <col min="6150" max="6150" width="11.375" customWidth="1"/>
    <col min="6151" max="6151" width="10.875" customWidth="1"/>
    <col min="6152" max="6152" width="20.5" customWidth="1"/>
    <col min="6401" max="6402" width="4.125" customWidth="1"/>
    <col min="6403" max="6403" width="5.125" customWidth="1"/>
    <col min="6404" max="6404" width="14.5" customWidth="1"/>
    <col min="6405" max="6405" width="13" customWidth="1"/>
    <col min="6406" max="6406" width="11.375" customWidth="1"/>
    <col min="6407" max="6407" width="10.875" customWidth="1"/>
    <col min="6408" max="6408" width="20.5" customWidth="1"/>
    <col min="6657" max="6658" width="4.125" customWidth="1"/>
    <col min="6659" max="6659" width="5.125" customWidth="1"/>
    <col min="6660" max="6660" width="14.5" customWidth="1"/>
    <col min="6661" max="6661" width="13" customWidth="1"/>
    <col min="6662" max="6662" width="11.375" customWidth="1"/>
    <col min="6663" max="6663" width="10.875" customWidth="1"/>
    <col min="6664" max="6664" width="20.5" customWidth="1"/>
    <col min="6913" max="6914" width="4.125" customWidth="1"/>
    <col min="6915" max="6915" width="5.125" customWidth="1"/>
    <col min="6916" max="6916" width="14.5" customWidth="1"/>
    <col min="6917" max="6917" width="13" customWidth="1"/>
    <col min="6918" max="6918" width="11.375" customWidth="1"/>
    <col min="6919" max="6919" width="10.875" customWidth="1"/>
    <col min="6920" max="6920" width="20.5" customWidth="1"/>
    <col min="7169" max="7170" width="4.125" customWidth="1"/>
    <col min="7171" max="7171" width="5.125" customWidth="1"/>
    <col min="7172" max="7172" width="14.5" customWidth="1"/>
    <col min="7173" max="7173" width="13" customWidth="1"/>
    <col min="7174" max="7174" width="11.375" customWidth="1"/>
    <col min="7175" max="7175" width="10.875" customWidth="1"/>
    <col min="7176" max="7176" width="20.5" customWidth="1"/>
    <col min="7425" max="7426" width="4.125" customWidth="1"/>
    <col min="7427" max="7427" width="5.125" customWidth="1"/>
    <col min="7428" max="7428" width="14.5" customWidth="1"/>
    <col min="7429" max="7429" width="13" customWidth="1"/>
    <col min="7430" max="7430" width="11.375" customWidth="1"/>
    <col min="7431" max="7431" width="10.875" customWidth="1"/>
    <col min="7432" max="7432" width="20.5" customWidth="1"/>
    <col min="7681" max="7682" width="4.125" customWidth="1"/>
    <col min="7683" max="7683" width="5.125" customWidth="1"/>
    <col min="7684" max="7684" width="14.5" customWidth="1"/>
    <col min="7685" max="7685" width="13" customWidth="1"/>
    <col min="7686" max="7686" width="11.375" customWidth="1"/>
    <col min="7687" max="7687" width="10.875" customWidth="1"/>
    <col min="7688" max="7688" width="20.5" customWidth="1"/>
    <col min="7937" max="7938" width="4.125" customWidth="1"/>
    <col min="7939" max="7939" width="5.125" customWidth="1"/>
    <col min="7940" max="7940" width="14.5" customWidth="1"/>
    <col min="7941" max="7941" width="13" customWidth="1"/>
    <col min="7942" max="7942" width="11.375" customWidth="1"/>
    <col min="7943" max="7943" width="10.875" customWidth="1"/>
    <col min="7944" max="7944" width="20.5" customWidth="1"/>
    <col min="8193" max="8194" width="4.125" customWidth="1"/>
    <col min="8195" max="8195" width="5.125" customWidth="1"/>
    <col min="8196" max="8196" width="14.5" customWidth="1"/>
    <col min="8197" max="8197" width="13" customWidth="1"/>
    <col min="8198" max="8198" width="11.375" customWidth="1"/>
    <col min="8199" max="8199" width="10.875" customWidth="1"/>
    <col min="8200" max="8200" width="20.5" customWidth="1"/>
    <col min="8449" max="8450" width="4.125" customWidth="1"/>
    <col min="8451" max="8451" width="5.125" customWidth="1"/>
    <col min="8452" max="8452" width="14.5" customWidth="1"/>
    <col min="8453" max="8453" width="13" customWidth="1"/>
    <col min="8454" max="8454" width="11.375" customWidth="1"/>
    <col min="8455" max="8455" width="10.875" customWidth="1"/>
    <col min="8456" max="8456" width="20.5" customWidth="1"/>
    <col min="8705" max="8706" width="4.125" customWidth="1"/>
    <col min="8707" max="8707" width="5.125" customWidth="1"/>
    <col min="8708" max="8708" width="14.5" customWidth="1"/>
    <col min="8709" max="8709" width="13" customWidth="1"/>
    <col min="8710" max="8710" width="11.375" customWidth="1"/>
    <col min="8711" max="8711" width="10.875" customWidth="1"/>
    <col min="8712" max="8712" width="20.5" customWidth="1"/>
    <col min="8961" max="8962" width="4.125" customWidth="1"/>
    <col min="8963" max="8963" width="5.125" customWidth="1"/>
    <col min="8964" max="8964" width="14.5" customWidth="1"/>
    <col min="8965" max="8965" width="13" customWidth="1"/>
    <col min="8966" max="8966" width="11.375" customWidth="1"/>
    <col min="8967" max="8967" width="10.875" customWidth="1"/>
    <col min="8968" max="8968" width="20.5" customWidth="1"/>
    <col min="9217" max="9218" width="4.125" customWidth="1"/>
    <col min="9219" max="9219" width="5.125" customWidth="1"/>
    <col min="9220" max="9220" width="14.5" customWidth="1"/>
    <col min="9221" max="9221" width="13" customWidth="1"/>
    <col min="9222" max="9222" width="11.375" customWidth="1"/>
    <col min="9223" max="9223" width="10.875" customWidth="1"/>
    <col min="9224" max="9224" width="20.5" customWidth="1"/>
    <col min="9473" max="9474" width="4.125" customWidth="1"/>
    <col min="9475" max="9475" width="5.125" customWidth="1"/>
    <col min="9476" max="9476" width="14.5" customWidth="1"/>
    <col min="9477" max="9477" width="13" customWidth="1"/>
    <col min="9478" max="9478" width="11.375" customWidth="1"/>
    <col min="9479" max="9479" width="10.875" customWidth="1"/>
    <col min="9480" max="9480" width="20.5" customWidth="1"/>
    <col min="9729" max="9730" width="4.125" customWidth="1"/>
    <col min="9731" max="9731" width="5.125" customWidth="1"/>
    <col min="9732" max="9732" width="14.5" customWidth="1"/>
    <col min="9733" max="9733" width="13" customWidth="1"/>
    <col min="9734" max="9734" width="11.375" customWidth="1"/>
    <col min="9735" max="9735" width="10.875" customWidth="1"/>
    <col min="9736" max="9736" width="20.5" customWidth="1"/>
    <col min="9985" max="9986" width="4.125" customWidth="1"/>
    <col min="9987" max="9987" width="5.125" customWidth="1"/>
    <col min="9988" max="9988" width="14.5" customWidth="1"/>
    <col min="9989" max="9989" width="13" customWidth="1"/>
    <col min="9990" max="9990" width="11.375" customWidth="1"/>
    <col min="9991" max="9991" width="10.875" customWidth="1"/>
    <col min="9992" max="9992" width="20.5" customWidth="1"/>
    <col min="10241" max="10242" width="4.125" customWidth="1"/>
    <col min="10243" max="10243" width="5.125" customWidth="1"/>
    <col min="10244" max="10244" width="14.5" customWidth="1"/>
    <col min="10245" max="10245" width="13" customWidth="1"/>
    <col min="10246" max="10246" width="11.375" customWidth="1"/>
    <col min="10247" max="10247" width="10.875" customWidth="1"/>
    <col min="10248" max="10248" width="20.5" customWidth="1"/>
    <col min="10497" max="10498" width="4.125" customWidth="1"/>
    <col min="10499" max="10499" width="5.125" customWidth="1"/>
    <col min="10500" max="10500" width="14.5" customWidth="1"/>
    <col min="10501" max="10501" width="13" customWidth="1"/>
    <col min="10502" max="10502" width="11.375" customWidth="1"/>
    <col min="10503" max="10503" width="10.875" customWidth="1"/>
    <col min="10504" max="10504" width="20.5" customWidth="1"/>
    <col min="10753" max="10754" width="4.125" customWidth="1"/>
    <col min="10755" max="10755" width="5.125" customWidth="1"/>
    <col min="10756" max="10756" width="14.5" customWidth="1"/>
    <col min="10757" max="10757" width="13" customWidth="1"/>
    <col min="10758" max="10758" width="11.375" customWidth="1"/>
    <col min="10759" max="10759" width="10.875" customWidth="1"/>
    <col min="10760" max="10760" width="20.5" customWidth="1"/>
    <col min="11009" max="11010" width="4.125" customWidth="1"/>
    <col min="11011" max="11011" width="5.125" customWidth="1"/>
    <col min="11012" max="11012" width="14.5" customWidth="1"/>
    <col min="11013" max="11013" width="13" customWidth="1"/>
    <col min="11014" max="11014" width="11.375" customWidth="1"/>
    <col min="11015" max="11015" width="10.875" customWidth="1"/>
    <col min="11016" max="11016" width="20.5" customWidth="1"/>
    <col min="11265" max="11266" width="4.125" customWidth="1"/>
    <col min="11267" max="11267" width="5.125" customWidth="1"/>
    <col min="11268" max="11268" width="14.5" customWidth="1"/>
    <col min="11269" max="11269" width="13" customWidth="1"/>
    <col min="11270" max="11270" width="11.375" customWidth="1"/>
    <col min="11271" max="11271" width="10.875" customWidth="1"/>
    <col min="11272" max="11272" width="20.5" customWidth="1"/>
    <col min="11521" max="11522" width="4.125" customWidth="1"/>
    <col min="11523" max="11523" width="5.125" customWidth="1"/>
    <col min="11524" max="11524" width="14.5" customWidth="1"/>
    <col min="11525" max="11525" width="13" customWidth="1"/>
    <col min="11526" max="11526" width="11.375" customWidth="1"/>
    <col min="11527" max="11527" width="10.875" customWidth="1"/>
    <col min="11528" max="11528" width="20.5" customWidth="1"/>
    <col min="11777" max="11778" width="4.125" customWidth="1"/>
    <col min="11779" max="11779" width="5.125" customWidth="1"/>
    <col min="11780" max="11780" width="14.5" customWidth="1"/>
    <col min="11781" max="11781" width="13" customWidth="1"/>
    <col min="11782" max="11782" width="11.375" customWidth="1"/>
    <col min="11783" max="11783" width="10.875" customWidth="1"/>
    <col min="11784" max="11784" width="20.5" customWidth="1"/>
    <col min="12033" max="12034" width="4.125" customWidth="1"/>
    <col min="12035" max="12035" width="5.125" customWidth="1"/>
    <col min="12036" max="12036" width="14.5" customWidth="1"/>
    <col min="12037" max="12037" width="13" customWidth="1"/>
    <col min="12038" max="12038" width="11.375" customWidth="1"/>
    <col min="12039" max="12039" width="10.875" customWidth="1"/>
    <col min="12040" max="12040" width="20.5" customWidth="1"/>
    <col min="12289" max="12290" width="4.125" customWidth="1"/>
    <col min="12291" max="12291" width="5.125" customWidth="1"/>
    <col min="12292" max="12292" width="14.5" customWidth="1"/>
    <col min="12293" max="12293" width="13" customWidth="1"/>
    <col min="12294" max="12294" width="11.375" customWidth="1"/>
    <col min="12295" max="12295" width="10.875" customWidth="1"/>
    <col min="12296" max="12296" width="20.5" customWidth="1"/>
    <col min="12545" max="12546" width="4.125" customWidth="1"/>
    <col min="12547" max="12547" width="5.125" customWidth="1"/>
    <col min="12548" max="12548" width="14.5" customWidth="1"/>
    <col min="12549" max="12549" width="13" customWidth="1"/>
    <col min="12550" max="12550" width="11.375" customWidth="1"/>
    <col min="12551" max="12551" width="10.875" customWidth="1"/>
    <col min="12552" max="12552" width="20.5" customWidth="1"/>
    <col min="12801" max="12802" width="4.125" customWidth="1"/>
    <col min="12803" max="12803" width="5.125" customWidth="1"/>
    <col min="12804" max="12804" width="14.5" customWidth="1"/>
    <col min="12805" max="12805" width="13" customWidth="1"/>
    <col min="12806" max="12806" width="11.375" customWidth="1"/>
    <col min="12807" max="12807" width="10.875" customWidth="1"/>
    <col min="12808" max="12808" width="20.5" customWidth="1"/>
    <col min="13057" max="13058" width="4.125" customWidth="1"/>
    <col min="13059" max="13059" width="5.125" customWidth="1"/>
    <col min="13060" max="13060" width="14.5" customWidth="1"/>
    <col min="13061" max="13061" width="13" customWidth="1"/>
    <col min="13062" max="13062" width="11.375" customWidth="1"/>
    <col min="13063" max="13063" width="10.875" customWidth="1"/>
    <col min="13064" max="13064" width="20.5" customWidth="1"/>
    <col min="13313" max="13314" width="4.125" customWidth="1"/>
    <col min="13315" max="13315" width="5.125" customWidth="1"/>
    <col min="13316" max="13316" width="14.5" customWidth="1"/>
    <col min="13317" max="13317" width="13" customWidth="1"/>
    <col min="13318" max="13318" width="11.375" customWidth="1"/>
    <col min="13319" max="13319" width="10.875" customWidth="1"/>
    <col min="13320" max="13320" width="20.5" customWidth="1"/>
    <col min="13569" max="13570" width="4.125" customWidth="1"/>
    <col min="13571" max="13571" width="5.125" customWidth="1"/>
    <col min="13572" max="13572" width="14.5" customWidth="1"/>
    <col min="13573" max="13573" width="13" customWidth="1"/>
    <col min="13574" max="13574" width="11.375" customWidth="1"/>
    <col min="13575" max="13575" width="10.875" customWidth="1"/>
    <col min="13576" max="13576" width="20.5" customWidth="1"/>
    <col min="13825" max="13826" width="4.125" customWidth="1"/>
    <col min="13827" max="13827" width="5.125" customWidth="1"/>
    <col min="13828" max="13828" width="14.5" customWidth="1"/>
    <col min="13829" max="13829" width="13" customWidth="1"/>
    <col min="13830" max="13830" width="11.375" customWidth="1"/>
    <col min="13831" max="13831" width="10.875" customWidth="1"/>
    <col min="13832" max="13832" width="20.5" customWidth="1"/>
    <col min="14081" max="14082" width="4.125" customWidth="1"/>
    <col min="14083" max="14083" width="5.125" customWidth="1"/>
    <col min="14084" max="14084" width="14.5" customWidth="1"/>
    <col min="14085" max="14085" width="13" customWidth="1"/>
    <col min="14086" max="14086" width="11.375" customWidth="1"/>
    <col min="14087" max="14087" width="10.875" customWidth="1"/>
    <col min="14088" max="14088" width="20.5" customWidth="1"/>
    <col min="14337" max="14338" width="4.125" customWidth="1"/>
    <col min="14339" max="14339" width="5.125" customWidth="1"/>
    <col min="14340" max="14340" width="14.5" customWidth="1"/>
    <col min="14341" max="14341" width="13" customWidth="1"/>
    <col min="14342" max="14342" width="11.375" customWidth="1"/>
    <col min="14343" max="14343" width="10.875" customWidth="1"/>
    <col min="14344" max="14344" width="20.5" customWidth="1"/>
    <col min="14593" max="14594" width="4.125" customWidth="1"/>
    <col min="14595" max="14595" width="5.125" customWidth="1"/>
    <col min="14596" max="14596" width="14.5" customWidth="1"/>
    <col min="14597" max="14597" width="13" customWidth="1"/>
    <col min="14598" max="14598" width="11.375" customWidth="1"/>
    <col min="14599" max="14599" width="10.875" customWidth="1"/>
    <col min="14600" max="14600" width="20.5" customWidth="1"/>
    <col min="14849" max="14850" width="4.125" customWidth="1"/>
    <col min="14851" max="14851" width="5.125" customWidth="1"/>
    <col min="14852" max="14852" width="14.5" customWidth="1"/>
    <col min="14853" max="14853" width="13" customWidth="1"/>
    <col min="14854" max="14854" width="11.375" customWidth="1"/>
    <col min="14855" max="14855" width="10.875" customWidth="1"/>
    <col min="14856" max="14856" width="20.5" customWidth="1"/>
    <col min="15105" max="15106" width="4.125" customWidth="1"/>
    <col min="15107" max="15107" width="5.125" customWidth="1"/>
    <col min="15108" max="15108" width="14.5" customWidth="1"/>
    <col min="15109" max="15109" width="13" customWidth="1"/>
    <col min="15110" max="15110" width="11.375" customWidth="1"/>
    <col min="15111" max="15111" width="10.875" customWidth="1"/>
    <col min="15112" max="15112" width="20.5" customWidth="1"/>
    <col min="15361" max="15362" width="4.125" customWidth="1"/>
    <col min="15363" max="15363" width="5.125" customWidth="1"/>
    <col min="15364" max="15364" width="14.5" customWidth="1"/>
    <col min="15365" max="15365" width="13" customWidth="1"/>
    <col min="15366" max="15366" width="11.375" customWidth="1"/>
    <col min="15367" max="15367" width="10.875" customWidth="1"/>
    <col min="15368" max="15368" width="20.5" customWidth="1"/>
    <col min="15617" max="15618" width="4.125" customWidth="1"/>
    <col min="15619" max="15619" width="5.125" customWidth="1"/>
    <col min="15620" max="15620" width="14.5" customWidth="1"/>
    <col min="15621" max="15621" width="13" customWidth="1"/>
    <col min="15622" max="15622" width="11.375" customWidth="1"/>
    <col min="15623" max="15623" width="10.875" customWidth="1"/>
    <col min="15624" max="15624" width="20.5" customWidth="1"/>
    <col min="15873" max="15874" width="4.125" customWidth="1"/>
    <col min="15875" max="15875" width="5.125" customWidth="1"/>
    <col min="15876" max="15876" width="14.5" customWidth="1"/>
    <col min="15877" max="15877" width="13" customWidth="1"/>
    <col min="15878" max="15878" width="11.375" customWidth="1"/>
    <col min="15879" max="15879" width="10.875" customWidth="1"/>
    <col min="15880" max="15880" width="20.5" customWidth="1"/>
    <col min="16129" max="16130" width="4.125" customWidth="1"/>
    <col min="16131" max="16131" width="5.125" customWidth="1"/>
    <col min="16132" max="16132" width="14.5" customWidth="1"/>
    <col min="16133" max="16133" width="13" customWidth="1"/>
    <col min="16134" max="16134" width="11.375" customWidth="1"/>
    <col min="16135" max="16135" width="10.875" customWidth="1"/>
    <col min="16136" max="16136" width="20.5" customWidth="1"/>
  </cols>
  <sheetData>
    <row r="1" customFormat="1" ht="40.5" customHeight="1" spans="1:8">
      <c r="A1" s="107" t="s">
        <v>81</v>
      </c>
      <c r="B1" s="107"/>
      <c r="C1" s="107"/>
      <c r="D1" s="107"/>
      <c r="E1" s="107"/>
      <c r="F1" s="107"/>
      <c r="G1" s="107"/>
      <c r="H1" s="107"/>
    </row>
    <row r="2" customFormat="1" ht="20.25" customHeight="1" spans="1:8">
      <c r="A2" s="108" t="s">
        <v>1</v>
      </c>
      <c r="B2" s="108"/>
      <c r="C2" s="108"/>
      <c r="D2" s="108"/>
      <c r="E2" s="108"/>
      <c r="F2" s="108"/>
      <c r="G2" s="108"/>
      <c r="H2" s="108"/>
    </row>
    <row r="3" customFormat="1" ht="36" customHeight="1" spans="1:8">
      <c r="A3" s="109" t="s">
        <v>82</v>
      </c>
      <c r="B3" s="109"/>
      <c r="C3" s="109"/>
      <c r="D3" s="109" t="s">
        <v>83</v>
      </c>
      <c r="E3" s="109"/>
      <c r="F3" s="109"/>
      <c r="G3" s="109"/>
      <c r="H3" s="109"/>
    </row>
    <row r="4" customFormat="1" ht="21" customHeight="1" spans="1:8">
      <c r="A4" s="109" t="s">
        <v>4</v>
      </c>
      <c r="B4" s="109"/>
      <c r="C4" s="109"/>
      <c r="D4" s="109" t="s">
        <v>5</v>
      </c>
      <c r="E4" s="109"/>
      <c r="F4" s="109" t="s">
        <v>6</v>
      </c>
      <c r="G4" s="109" t="s">
        <v>5</v>
      </c>
      <c r="H4" s="109"/>
    </row>
    <row r="5" customFormat="1" ht="21" customHeight="1" spans="1:8">
      <c r="A5" s="109" t="s">
        <v>8</v>
      </c>
      <c r="B5" s="109"/>
      <c r="C5" s="109"/>
      <c r="D5" s="110"/>
      <c r="E5" s="109" t="s">
        <v>9</v>
      </c>
      <c r="F5" s="109" t="s">
        <v>10</v>
      </c>
      <c r="G5" s="109"/>
      <c r="H5" s="109" t="s">
        <v>11</v>
      </c>
    </row>
    <row r="6" customFormat="1" ht="21" customHeight="1" spans="1:8">
      <c r="A6" s="109"/>
      <c r="B6" s="109"/>
      <c r="C6" s="109"/>
      <c r="D6" s="110" t="s">
        <v>12</v>
      </c>
      <c r="E6" s="109">
        <v>75</v>
      </c>
      <c r="F6" s="109">
        <v>55</v>
      </c>
      <c r="G6" s="109"/>
      <c r="H6" s="111">
        <f>F6/E6</f>
        <v>0.733333333333333</v>
      </c>
    </row>
    <row r="7" customFormat="1" ht="21" customHeight="1" spans="1:8">
      <c r="A7" s="109"/>
      <c r="B7" s="109"/>
      <c r="C7" s="109"/>
      <c r="D7" s="110" t="s">
        <v>84</v>
      </c>
      <c r="E7" s="109"/>
      <c r="F7" s="109"/>
      <c r="G7" s="109"/>
      <c r="H7" s="111"/>
    </row>
    <row r="8" customFormat="1" ht="21" customHeight="1" spans="1:8">
      <c r="A8" s="109"/>
      <c r="B8" s="109"/>
      <c r="C8" s="109"/>
      <c r="D8" s="110" t="s">
        <v>85</v>
      </c>
      <c r="E8" s="109">
        <v>75</v>
      </c>
      <c r="F8" s="109">
        <v>55</v>
      </c>
      <c r="G8" s="109"/>
      <c r="H8" s="112">
        <f>F8/E8</f>
        <v>0.733333333333333</v>
      </c>
    </row>
    <row r="9" customFormat="1" ht="27" customHeight="1" spans="1:8">
      <c r="A9" s="109"/>
      <c r="B9" s="109"/>
      <c r="C9" s="109"/>
      <c r="D9" s="113" t="s">
        <v>86</v>
      </c>
      <c r="E9" s="109"/>
      <c r="F9" s="109"/>
      <c r="G9" s="109"/>
      <c r="H9" s="111"/>
    </row>
    <row r="10" customFormat="1" ht="26.25" customHeight="1" spans="1:8">
      <c r="A10" s="109" t="s">
        <v>16</v>
      </c>
      <c r="B10" s="109" t="s">
        <v>17</v>
      </c>
      <c r="C10" s="109"/>
      <c r="D10" s="109"/>
      <c r="E10" s="109"/>
      <c r="F10" s="109" t="s">
        <v>18</v>
      </c>
      <c r="G10" s="109"/>
      <c r="H10" s="109"/>
    </row>
    <row r="11" customFormat="1" ht="72" customHeight="1" spans="1:8">
      <c r="A11" s="109"/>
      <c r="B11" s="114" t="s">
        <v>87</v>
      </c>
      <c r="C11" s="114"/>
      <c r="D11" s="114"/>
      <c r="E11" s="78"/>
      <c r="F11" s="114" t="s">
        <v>88</v>
      </c>
      <c r="G11" s="114"/>
      <c r="H11" s="114"/>
    </row>
    <row r="12" customFormat="1" ht="27.75" customHeight="1" spans="1:8">
      <c r="A12" s="115" t="s">
        <v>21</v>
      </c>
      <c r="B12" s="109" t="s">
        <v>22</v>
      </c>
      <c r="C12" s="109" t="s">
        <v>23</v>
      </c>
      <c r="D12" s="109" t="s">
        <v>24</v>
      </c>
      <c r="E12" s="109"/>
      <c r="F12" s="109" t="s">
        <v>25</v>
      </c>
      <c r="G12" s="109" t="s">
        <v>26</v>
      </c>
      <c r="H12" s="109" t="s">
        <v>27</v>
      </c>
    </row>
    <row r="13" customFormat="1" ht="24" customHeight="1" spans="1:8">
      <c r="A13" s="115"/>
      <c r="B13" s="87" t="s">
        <v>28</v>
      </c>
      <c r="C13" s="87" t="s">
        <v>29</v>
      </c>
      <c r="D13" s="110" t="s">
        <v>89</v>
      </c>
      <c r="E13" s="110"/>
      <c r="F13" s="109" t="s">
        <v>90</v>
      </c>
      <c r="G13" s="109" t="s">
        <v>90</v>
      </c>
      <c r="H13" s="116" t="s">
        <v>91</v>
      </c>
    </row>
    <row r="14" customFormat="1" ht="24" customHeight="1" spans="1:8">
      <c r="A14" s="115"/>
      <c r="B14" s="87"/>
      <c r="C14" s="87"/>
      <c r="D14" s="110" t="s">
        <v>92</v>
      </c>
      <c r="E14" s="110"/>
      <c r="F14" s="117">
        <v>1</v>
      </c>
      <c r="G14" s="117">
        <v>1</v>
      </c>
      <c r="H14" s="116"/>
    </row>
    <row r="15" customFormat="1" ht="24" customHeight="1" spans="1:8">
      <c r="A15" s="115"/>
      <c r="B15" s="87"/>
      <c r="C15" s="87" t="s">
        <v>58</v>
      </c>
      <c r="D15" s="110" t="s">
        <v>93</v>
      </c>
      <c r="E15" s="110"/>
      <c r="F15" s="109" t="s">
        <v>94</v>
      </c>
      <c r="G15" s="109" t="s">
        <v>94</v>
      </c>
      <c r="H15" s="116"/>
    </row>
    <row r="16" customFormat="1" ht="24" customHeight="1" spans="1:8">
      <c r="A16" s="115"/>
      <c r="B16" s="87"/>
      <c r="C16" s="87"/>
      <c r="D16" s="110" t="s">
        <v>95</v>
      </c>
      <c r="E16" s="110"/>
      <c r="F16" s="109" t="s">
        <v>94</v>
      </c>
      <c r="G16" s="109" t="s">
        <v>94</v>
      </c>
      <c r="H16" s="116"/>
    </row>
    <row r="17" customFormat="1" ht="33" customHeight="1" spans="1:8">
      <c r="A17" s="115"/>
      <c r="B17" s="87"/>
      <c r="C17" s="87" t="s">
        <v>61</v>
      </c>
      <c r="D17" s="110" t="s">
        <v>96</v>
      </c>
      <c r="E17" s="110"/>
      <c r="F17" s="118">
        <v>43344</v>
      </c>
      <c r="G17" s="118">
        <v>43344</v>
      </c>
      <c r="H17" s="116"/>
    </row>
    <row r="18" customFormat="1" ht="87" customHeight="1" spans="1:8">
      <c r="A18" s="115"/>
      <c r="B18" s="87" t="s">
        <v>36</v>
      </c>
      <c r="C18" s="87" t="s">
        <v>97</v>
      </c>
      <c r="D18" s="116" t="s">
        <v>98</v>
      </c>
      <c r="E18" s="116"/>
      <c r="F18" s="117" t="s">
        <v>99</v>
      </c>
      <c r="G18" s="117" t="s">
        <v>100</v>
      </c>
      <c r="H18" s="109"/>
    </row>
    <row r="19" customFormat="1" ht="87" customHeight="1" spans="1:8">
      <c r="A19" s="115"/>
      <c r="B19" s="87"/>
      <c r="C19" s="119" t="s">
        <v>101</v>
      </c>
      <c r="D19" s="116" t="s">
        <v>102</v>
      </c>
      <c r="E19" s="116"/>
      <c r="F19" s="117" t="s">
        <v>99</v>
      </c>
      <c r="G19" s="117"/>
      <c r="H19" s="109"/>
    </row>
    <row r="20" customFormat="1" ht="87" customHeight="1" spans="1:8">
      <c r="A20" s="115"/>
      <c r="B20" s="87"/>
      <c r="C20" s="119" t="s">
        <v>103</v>
      </c>
      <c r="D20" s="116" t="s">
        <v>104</v>
      </c>
      <c r="E20" s="116"/>
      <c r="F20" s="117" t="s">
        <v>99</v>
      </c>
      <c r="G20" s="117"/>
      <c r="H20" s="109"/>
    </row>
    <row r="21" customFormat="1" ht="36.75" customHeight="1" spans="1:8">
      <c r="A21" s="120" t="s">
        <v>43</v>
      </c>
      <c r="B21" s="121" t="s">
        <v>44</v>
      </c>
      <c r="C21" s="121"/>
      <c r="D21" s="121"/>
      <c r="E21" s="121"/>
      <c r="F21" s="121"/>
      <c r="G21" s="121"/>
      <c r="H21" s="121"/>
    </row>
    <row r="22" customFormat="1" ht="29" customHeight="1" spans="1:8">
      <c r="A22" s="23" t="s">
        <v>45</v>
      </c>
      <c r="B22" s="23"/>
      <c r="C22" s="23"/>
      <c r="D22" s="23"/>
      <c r="E22" s="23"/>
      <c r="F22" s="23"/>
      <c r="G22" s="23"/>
      <c r="H22" s="23"/>
    </row>
    <row r="23" customFormat="1" ht="29" customHeight="1" spans="1:8">
      <c r="A23" s="23" t="s">
        <v>46</v>
      </c>
      <c r="B23" s="23"/>
      <c r="C23" s="23"/>
      <c r="D23" s="23"/>
      <c r="E23" s="23"/>
      <c r="F23" s="23"/>
      <c r="G23" s="23"/>
      <c r="H23" s="23"/>
    </row>
    <row r="24" customFormat="1" ht="18" customHeight="1" spans="1:8">
      <c r="A24" s="23" t="s">
        <v>47</v>
      </c>
      <c r="B24" s="23"/>
      <c r="C24" s="23"/>
      <c r="D24" s="23"/>
      <c r="E24" s="23"/>
      <c r="F24" s="23"/>
      <c r="G24" s="23"/>
      <c r="H24" s="23"/>
    </row>
  </sheetData>
  <mergeCells count="38">
    <mergeCell ref="A1:H1"/>
    <mergeCell ref="A2:H2"/>
    <mergeCell ref="A3:C3"/>
    <mergeCell ref="D3:H3"/>
    <mergeCell ref="A4:C4"/>
    <mergeCell ref="D4:E4"/>
    <mergeCell ref="G4:H4"/>
    <mergeCell ref="F5:G5"/>
    <mergeCell ref="F6:G6"/>
    <mergeCell ref="F7:G7"/>
    <mergeCell ref="F8:G8"/>
    <mergeCell ref="F9:G9"/>
    <mergeCell ref="B10:E10"/>
    <mergeCell ref="F10:H10"/>
    <mergeCell ref="B11:E11"/>
    <mergeCell ref="F11:H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B21:H21"/>
    <mergeCell ref="A22:H22"/>
    <mergeCell ref="A23:H23"/>
    <mergeCell ref="A24:H24"/>
    <mergeCell ref="A10:A11"/>
    <mergeCell ref="A12:A20"/>
    <mergeCell ref="B13:B17"/>
    <mergeCell ref="B18:B20"/>
    <mergeCell ref="C13:C14"/>
    <mergeCell ref="C15:C16"/>
    <mergeCell ref="G18:G20"/>
    <mergeCell ref="H13:H17"/>
    <mergeCell ref="A5:C9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workbookViewId="0">
      <selection activeCell="J14" sqref="J14"/>
    </sheetView>
  </sheetViews>
  <sheetFormatPr defaultColWidth="9" defaultRowHeight="13.5" outlineLevelCol="7"/>
  <cols>
    <col min="1" max="2" width="4.625" style="25" customWidth="1"/>
    <col min="3" max="3" width="8.625" style="25" customWidth="1"/>
    <col min="4" max="4" width="16.5" style="25" customWidth="1"/>
    <col min="5" max="5" width="14.375" style="25" customWidth="1"/>
    <col min="6" max="6" width="12.875" style="25" customWidth="1"/>
    <col min="7" max="7" width="11.875" style="25" customWidth="1"/>
    <col min="8" max="8" width="13.5" style="25" customWidth="1"/>
    <col min="9" max="16384" width="9" style="25"/>
  </cols>
  <sheetData>
    <row r="1" s="24" customFormat="1" ht="16.5" customHeight="1" spans="1:4">
      <c r="A1" s="27"/>
      <c r="B1" s="28"/>
      <c r="C1" s="28"/>
      <c r="D1" s="28"/>
    </row>
    <row r="2" s="25" customFormat="1" ht="30" customHeight="1" spans="1:8">
      <c r="A2" s="29" t="s">
        <v>105</v>
      </c>
      <c r="B2" s="30"/>
      <c r="C2" s="30"/>
      <c r="D2" s="30"/>
      <c r="E2" s="30"/>
      <c r="F2" s="30"/>
      <c r="G2" s="30"/>
      <c r="H2" s="30"/>
    </row>
    <row r="3" s="25" customFormat="1" ht="21.6" customHeight="1" spans="1:8">
      <c r="A3" s="31" t="s">
        <v>1</v>
      </c>
      <c r="B3" s="31"/>
      <c r="C3" s="31"/>
      <c r="D3" s="31"/>
      <c r="E3" s="31"/>
      <c r="F3" s="31"/>
      <c r="G3" s="31"/>
      <c r="H3" s="31"/>
    </row>
    <row r="4" s="26" customFormat="1" ht="15.95" customHeight="1" spans="1:8">
      <c r="A4" s="32" t="s">
        <v>2</v>
      </c>
      <c r="B4" s="32"/>
      <c r="C4" s="32"/>
      <c r="D4" s="32" t="s">
        <v>106</v>
      </c>
      <c r="E4" s="32"/>
      <c r="F4" s="32"/>
      <c r="G4" s="32"/>
      <c r="H4" s="32"/>
    </row>
    <row r="5" s="26" customFormat="1" ht="15.95" customHeight="1" spans="1:8">
      <c r="A5" s="32" t="s">
        <v>4</v>
      </c>
      <c r="B5" s="32"/>
      <c r="C5" s="32"/>
      <c r="D5" s="33" t="s">
        <v>5</v>
      </c>
      <c r="E5" s="34"/>
      <c r="F5" s="32" t="s">
        <v>6</v>
      </c>
      <c r="G5" s="32" t="s">
        <v>5</v>
      </c>
      <c r="H5" s="32"/>
    </row>
    <row r="6" s="26" customFormat="1" ht="15.95" customHeight="1" spans="1:8">
      <c r="A6" s="32" t="s">
        <v>8</v>
      </c>
      <c r="B6" s="32"/>
      <c r="C6" s="32"/>
      <c r="D6" s="33"/>
      <c r="E6" s="32" t="s">
        <v>9</v>
      </c>
      <c r="F6" s="32" t="s">
        <v>10</v>
      </c>
      <c r="G6" s="32"/>
      <c r="H6" s="32" t="s">
        <v>11</v>
      </c>
    </row>
    <row r="7" s="26" customFormat="1" ht="15.95" customHeight="1" spans="1:8">
      <c r="A7" s="32"/>
      <c r="B7" s="32"/>
      <c r="C7" s="32"/>
      <c r="D7" s="33" t="s">
        <v>12</v>
      </c>
      <c r="E7" s="35">
        <f>SUM(E8:E12)</f>
        <v>24000</v>
      </c>
      <c r="F7" s="32">
        <f>SUM(F8:G12)</f>
        <v>16681.19</v>
      </c>
      <c r="G7" s="32"/>
      <c r="H7" s="37">
        <f t="shared" ref="H7:H11" si="0">F7/E7</f>
        <v>0.695049583333333</v>
      </c>
    </row>
    <row r="8" s="26" customFormat="1" ht="15.95" customHeight="1" spans="1:8">
      <c r="A8" s="32"/>
      <c r="B8" s="32"/>
      <c r="C8" s="32"/>
      <c r="D8" s="34" t="s">
        <v>13</v>
      </c>
      <c r="E8" s="32"/>
      <c r="F8" s="32"/>
      <c r="G8" s="32"/>
      <c r="H8" s="101"/>
    </row>
    <row r="9" s="26" customFormat="1" ht="36" customHeight="1" spans="1:8">
      <c r="A9" s="32"/>
      <c r="B9" s="32"/>
      <c r="C9" s="32"/>
      <c r="D9" s="34" t="s">
        <v>107</v>
      </c>
      <c r="E9" s="32">
        <v>18000</v>
      </c>
      <c r="F9" s="32">
        <v>13059.76</v>
      </c>
      <c r="G9" s="32"/>
      <c r="H9" s="37">
        <f t="shared" si="0"/>
        <v>0.725542222222222</v>
      </c>
    </row>
    <row r="10" s="26" customFormat="1" ht="38" customHeight="1" spans="1:8">
      <c r="A10" s="32"/>
      <c r="B10" s="32"/>
      <c r="C10" s="32"/>
      <c r="D10" s="34" t="s">
        <v>108</v>
      </c>
      <c r="E10" s="32">
        <v>2000</v>
      </c>
      <c r="F10" s="32">
        <v>910.77</v>
      </c>
      <c r="G10" s="32"/>
      <c r="H10" s="37">
        <f t="shared" si="0"/>
        <v>0.455385</v>
      </c>
    </row>
    <row r="11" s="26" customFormat="1" ht="40" customHeight="1" spans="1:8">
      <c r="A11" s="32"/>
      <c r="B11" s="32"/>
      <c r="C11" s="32"/>
      <c r="D11" s="33" t="s">
        <v>109</v>
      </c>
      <c r="E11" s="35">
        <v>4000</v>
      </c>
      <c r="F11" s="32">
        <v>2710.66</v>
      </c>
      <c r="G11" s="32"/>
      <c r="H11" s="37">
        <f t="shared" si="0"/>
        <v>0.677665</v>
      </c>
    </row>
    <row r="12" s="26" customFormat="1" ht="27.75" customHeight="1" spans="1:8">
      <c r="A12" s="32"/>
      <c r="B12" s="32"/>
      <c r="C12" s="32"/>
      <c r="D12" s="38" t="s">
        <v>15</v>
      </c>
      <c r="E12" s="35"/>
      <c r="F12" s="42"/>
      <c r="G12" s="44"/>
      <c r="H12" s="47"/>
    </row>
    <row r="13" s="26" customFormat="1" ht="15.95" customHeight="1" spans="1:8">
      <c r="A13" s="41" t="s">
        <v>16</v>
      </c>
      <c r="B13" s="42" t="s">
        <v>17</v>
      </c>
      <c r="C13" s="43"/>
      <c r="D13" s="43"/>
      <c r="E13" s="44"/>
      <c r="F13" s="42" t="s">
        <v>18</v>
      </c>
      <c r="G13" s="43"/>
      <c r="H13" s="44"/>
    </row>
    <row r="14" s="26" customFormat="1" ht="60" customHeight="1" spans="1:8">
      <c r="A14" s="45"/>
      <c r="B14" s="46" t="s">
        <v>110</v>
      </c>
      <c r="C14" s="47"/>
      <c r="D14" s="47"/>
      <c r="E14" s="47"/>
      <c r="F14" s="46" t="s">
        <v>110</v>
      </c>
      <c r="G14" s="47"/>
      <c r="H14" s="47"/>
    </row>
    <row r="15" s="26" customFormat="1" ht="26.1" customHeight="1" spans="1:8">
      <c r="A15" s="49" t="s">
        <v>21</v>
      </c>
      <c r="B15" s="32" t="s">
        <v>22</v>
      </c>
      <c r="C15" s="32" t="s">
        <v>23</v>
      </c>
      <c r="D15" s="32" t="s">
        <v>24</v>
      </c>
      <c r="E15" s="32"/>
      <c r="F15" s="32" t="s">
        <v>25</v>
      </c>
      <c r="G15" s="32" t="s">
        <v>26</v>
      </c>
      <c r="H15" s="32" t="s">
        <v>27</v>
      </c>
    </row>
    <row r="16" s="26" customFormat="1" ht="25" customHeight="1" spans="1:8">
      <c r="A16" s="49"/>
      <c r="B16" s="50" t="s">
        <v>28</v>
      </c>
      <c r="C16" s="50" t="s">
        <v>29</v>
      </c>
      <c r="D16" s="102" t="s">
        <v>111</v>
      </c>
      <c r="E16" s="102"/>
      <c r="F16" s="103" t="s">
        <v>112</v>
      </c>
      <c r="G16" s="103" t="s">
        <v>113</v>
      </c>
      <c r="H16" s="34"/>
    </row>
    <row r="17" s="26" customFormat="1" ht="28" customHeight="1" spans="1:8">
      <c r="A17" s="49"/>
      <c r="B17" s="50"/>
      <c r="C17" s="50"/>
      <c r="D17" s="102" t="s">
        <v>114</v>
      </c>
      <c r="E17" s="102"/>
      <c r="F17" s="103" t="s">
        <v>112</v>
      </c>
      <c r="G17" s="103" t="s">
        <v>113</v>
      </c>
      <c r="H17" s="34"/>
    </row>
    <row r="18" s="26" customFormat="1" ht="27" customHeight="1" spans="1:8">
      <c r="A18" s="49"/>
      <c r="B18" s="50"/>
      <c r="C18" s="50"/>
      <c r="D18" s="102" t="s">
        <v>115</v>
      </c>
      <c r="E18" s="102"/>
      <c r="F18" s="103" t="s">
        <v>116</v>
      </c>
      <c r="G18" s="103" t="s">
        <v>113</v>
      </c>
      <c r="H18" s="34"/>
    </row>
    <row r="19" s="26" customFormat="1" ht="12.95" customHeight="1" spans="1:8">
      <c r="A19" s="49"/>
      <c r="B19" s="50"/>
      <c r="C19" s="50" t="s">
        <v>58</v>
      </c>
      <c r="D19" s="102" t="s">
        <v>117</v>
      </c>
      <c r="E19" s="102"/>
      <c r="F19" s="103" t="s">
        <v>94</v>
      </c>
      <c r="G19" s="103" t="s">
        <v>94</v>
      </c>
      <c r="H19" s="34"/>
    </row>
    <row r="20" s="26" customFormat="1" ht="12.95" customHeight="1" spans="1:8">
      <c r="A20" s="49"/>
      <c r="B20" s="50"/>
      <c r="C20" s="50"/>
      <c r="D20" s="102" t="s">
        <v>118</v>
      </c>
      <c r="E20" s="102"/>
      <c r="F20" s="103" t="s">
        <v>94</v>
      </c>
      <c r="G20" s="103" t="s">
        <v>94</v>
      </c>
      <c r="H20" s="34"/>
    </row>
    <row r="21" s="26" customFormat="1" ht="12.95" customHeight="1" spans="1:8">
      <c r="A21" s="49"/>
      <c r="B21" s="50"/>
      <c r="C21" s="50"/>
      <c r="D21" s="102" t="s">
        <v>119</v>
      </c>
      <c r="E21" s="102"/>
      <c r="F21" s="103" t="s">
        <v>94</v>
      </c>
      <c r="G21" s="103" t="s">
        <v>94</v>
      </c>
      <c r="H21" s="34"/>
    </row>
    <row r="22" s="26" customFormat="1" ht="12.95" customHeight="1" spans="1:8">
      <c r="A22" s="49"/>
      <c r="B22" s="50"/>
      <c r="C22" s="50" t="s">
        <v>61</v>
      </c>
      <c r="D22" s="102" t="s">
        <v>120</v>
      </c>
      <c r="E22" s="102"/>
      <c r="F22" s="104" t="s">
        <v>121</v>
      </c>
      <c r="G22" s="104" t="s">
        <v>121</v>
      </c>
      <c r="H22" s="34"/>
    </row>
    <row r="23" s="26" customFormat="1" ht="62" customHeight="1" spans="1:8">
      <c r="A23" s="49"/>
      <c r="B23" s="50" t="s">
        <v>36</v>
      </c>
      <c r="C23" s="50" t="s">
        <v>63</v>
      </c>
      <c r="D23" s="105" t="s">
        <v>122</v>
      </c>
      <c r="E23" s="105"/>
      <c r="F23" s="106">
        <v>1</v>
      </c>
      <c r="G23" s="106">
        <v>0.95</v>
      </c>
      <c r="H23" s="32" t="s">
        <v>123</v>
      </c>
    </row>
    <row r="24" s="26" customFormat="1" ht="36" customHeight="1" spans="1:8">
      <c r="A24" s="49"/>
      <c r="B24" s="50"/>
      <c r="C24" s="50" t="s">
        <v>33</v>
      </c>
      <c r="D24" s="105" t="s">
        <v>124</v>
      </c>
      <c r="E24" s="105"/>
      <c r="F24" s="106">
        <v>1</v>
      </c>
      <c r="G24" s="106">
        <v>1</v>
      </c>
      <c r="H24" s="32"/>
    </row>
    <row r="25" s="26" customFormat="1" ht="39" customHeight="1" spans="1:8">
      <c r="A25" s="49"/>
      <c r="B25" s="50" t="s">
        <v>39</v>
      </c>
      <c r="C25" s="50" t="s">
        <v>40</v>
      </c>
      <c r="D25" s="105" t="s">
        <v>125</v>
      </c>
      <c r="E25" s="105"/>
      <c r="F25" s="106">
        <v>0.98</v>
      </c>
      <c r="G25" s="103" t="s">
        <v>126</v>
      </c>
      <c r="H25" s="32"/>
    </row>
    <row r="26" s="26" customFormat="1" ht="14.1" customHeight="1" spans="1:8">
      <c r="A26" s="41" t="s">
        <v>16</v>
      </c>
      <c r="B26" s="42" t="s">
        <v>17</v>
      </c>
      <c r="C26" s="43"/>
      <c r="D26" s="43"/>
      <c r="E26" s="44"/>
      <c r="F26" s="42" t="s">
        <v>18</v>
      </c>
      <c r="G26" s="43"/>
      <c r="H26" s="44"/>
    </row>
    <row r="27" s="26" customFormat="1" ht="39" customHeight="1" spans="1:8">
      <c r="A27" s="45"/>
      <c r="B27" s="46" t="s">
        <v>127</v>
      </c>
      <c r="C27" s="47"/>
      <c r="D27" s="47"/>
      <c r="E27" s="47"/>
      <c r="F27" s="46" t="s">
        <v>128</v>
      </c>
      <c r="G27" s="47"/>
      <c r="H27" s="47"/>
    </row>
    <row r="28" s="26" customFormat="1" ht="26.1" customHeight="1" spans="1:8">
      <c r="A28" s="49" t="s">
        <v>21</v>
      </c>
      <c r="B28" s="32" t="s">
        <v>22</v>
      </c>
      <c r="C28" s="32" t="s">
        <v>23</v>
      </c>
      <c r="D28" s="32" t="s">
        <v>24</v>
      </c>
      <c r="E28" s="32"/>
      <c r="F28" s="32" t="s">
        <v>25</v>
      </c>
      <c r="G28" s="32" t="s">
        <v>26</v>
      </c>
      <c r="H28" s="32" t="s">
        <v>27</v>
      </c>
    </row>
    <row r="29" s="26" customFormat="1" ht="12.95" customHeight="1" spans="1:8">
      <c r="A29" s="49"/>
      <c r="B29" s="50" t="s">
        <v>28</v>
      </c>
      <c r="C29" s="50" t="s">
        <v>29</v>
      </c>
      <c r="D29" s="32" t="s">
        <v>129</v>
      </c>
      <c r="E29" s="32"/>
      <c r="F29" s="32" t="s">
        <v>130</v>
      </c>
      <c r="G29" s="32" t="s">
        <v>130</v>
      </c>
      <c r="H29" s="32"/>
    </row>
    <row r="30" s="26" customFormat="1" ht="89" customHeight="1" spans="1:8">
      <c r="A30" s="49"/>
      <c r="B30" s="50"/>
      <c r="C30" s="50"/>
      <c r="D30" s="32" t="s">
        <v>131</v>
      </c>
      <c r="E30" s="32"/>
      <c r="F30" s="32"/>
      <c r="G30" s="52" t="s">
        <v>132</v>
      </c>
      <c r="H30" s="32"/>
    </row>
    <row r="31" s="26" customFormat="1" ht="12.95" customHeight="1" spans="1:8">
      <c r="A31" s="49"/>
      <c r="B31" s="50"/>
      <c r="C31" s="50" t="s">
        <v>58</v>
      </c>
      <c r="D31" s="32" t="s">
        <v>133</v>
      </c>
      <c r="E31" s="32"/>
      <c r="F31" s="32"/>
      <c r="G31" s="52">
        <v>1</v>
      </c>
      <c r="H31" s="32"/>
    </row>
    <row r="32" s="26" customFormat="1" ht="39" customHeight="1" spans="1:8">
      <c r="A32" s="49"/>
      <c r="B32" s="50"/>
      <c r="C32" s="50" t="s">
        <v>61</v>
      </c>
      <c r="D32" s="32" t="s">
        <v>134</v>
      </c>
      <c r="E32" s="32"/>
      <c r="F32" s="32"/>
      <c r="G32" s="52" t="s">
        <v>135</v>
      </c>
      <c r="H32" s="32"/>
    </row>
    <row r="33" s="26" customFormat="1" ht="12.95" customHeight="1" spans="1:8">
      <c r="A33" s="49"/>
      <c r="B33" s="50" t="s">
        <v>36</v>
      </c>
      <c r="C33" s="50" t="s">
        <v>63</v>
      </c>
      <c r="D33" s="32" t="s">
        <v>136</v>
      </c>
      <c r="E33" s="32"/>
      <c r="F33" s="32"/>
      <c r="G33" s="52">
        <v>1</v>
      </c>
      <c r="H33" s="32"/>
    </row>
    <row r="34" s="26" customFormat="1" ht="12.95" customHeight="1" spans="1:8">
      <c r="A34" s="49"/>
      <c r="B34" s="50"/>
      <c r="C34" s="50" t="s">
        <v>33</v>
      </c>
      <c r="D34" s="32" t="s">
        <v>137</v>
      </c>
      <c r="E34" s="32"/>
      <c r="F34" s="32"/>
      <c r="G34" s="52">
        <v>1</v>
      </c>
      <c r="H34" s="32"/>
    </row>
    <row r="35" s="26" customFormat="1" ht="12.95" customHeight="1" spans="1:8">
      <c r="A35" s="49"/>
      <c r="B35" s="50"/>
      <c r="C35" s="50" t="s">
        <v>138</v>
      </c>
      <c r="D35" s="32" t="s">
        <v>139</v>
      </c>
      <c r="E35" s="32"/>
      <c r="F35" s="34"/>
      <c r="G35" s="52">
        <v>1</v>
      </c>
      <c r="H35" s="32"/>
    </row>
    <row r="36" s="26" customFormat="1" ht="27" customHeight="1" spans="1:8">
      <c r="A36" s="49"/>
      <c r="B36" s="50"/>
      <c r="C36" s="50" t="s">
        <v>140</v>
      </c>
      <c r="D36" s="32" t="s">
        <v>141</v>
      </c>
      <c r="E36" s="32"/>
      <c r="F36" s="34"/>
      <c r="G36" s="52">
        <v>1</v>
      </c>
      <c r="H36" s="32"/>
    </row>
    <row r="37" s="26" customFormat="1" ht="20.1" customHeight="1" spans="1:8">
      <c r="A37" s="49"/>
      <c r="B37" s="50" t="s">
        <v>39</v>
      </c>
      <c r="C37" s="50" t="s">
        <v>40</v>
      </c>
      <c r="D37" s="32" t="s">
        <v>142</v>
      </c>
      <c r="E37" s="32"/>
      <c r="F37" s="34"/>
      <c r="G37" s="99">
        <v>0.9333</v>
      </c>
      <c r="H37" s="32"/>
    </row>
    <row r="38" s="26" customFormat="1" ht="20.1" customHeight="1" spans="1:8">
      <c r="A38" s="49"/>
      <c r="B38" s="50"/>
      <c r="C38" s="50"/>
      <c r="D38" s="32" t="s">
        <v>143</v>
      </c>
      <c r="E38" s="32"/>
      <c r="F38" s="34"/>
      <c r="G38" s="99">
        <v>0.9467</v>
      </c>
      <c r="H38" s="32"/>
    </row>
    <row r="39" s="26" customFormat="1" ht="14.1" customHeight="1" spans="1:8">
      <c r="A39" s="41" t="s">
        <v>16</v>
      </c>
      <c r="B39" s="42" t="s">
        <v>17</v>
      </c>
      <c r="C39" s="43"/>
      <c r="D39" s="43"/>
      <c r="E39" s="44"/>
      <c r="F39" s="42" t="s">
        <v>18</v>
      </c>
      <c r="G39" s="43"/>
      <c r="H39" s="44"/>
    </row>
    <row r="40" s="26" customFormat="1" ht="78" customHeight="1" spans="1:8">
      <c r="A40" s="45"/>
      <c r="B40" s="46" t="s">
        <v>144</v>
      </c>
      <c r="C40" s="47"/>
      <c r="D40" s="47"/>
      <c r="E40" s="47"/>
      <c r="F40" s="46" t="s">
        <v>145</v>
      </c>
      <c r="G40" s="47"/>
      <c r="H40" s="47"/>
    </row>
    <row r="41" s="26" customFormat="1" ht="26.1" customHeight="1" spans="1:8">
      <c r="A41" s="49" t="s">
        <v>21</v>
      </c>
      <c r="B41" s="32" t="s">
        <v>22</v>
      </c>
      <c r="C41" s="32" t="s">
        <v>23</v>
      </c>
      <c r="D41" s="32" t="s">
        <v>24</v>
      </c>
      <c r="E41" s="32"/>
      <c r="F41" s="32" t="s">
        <v>25</v>
      </c>
      <c r="G41" s="32" t="s">
        <v>26</v>
      </c>
      <c r="H41" s="32" t="s">
        <v>27</v>
      </c>
    </row>
    <row r="42" s="26" customFormat="1" ht="32" customHeight="1" spans="1:8">
      <c r="A42" s="49"/>
      <c r="B42" s="50" t="s">
        <v>28</v>
      </c>
      <c r="C42" s="50" t="s">
        <v>29</v>
      </c>
      <c r="D42" s="32" t="s">
        <v>146</v>
      </c>
      <c r="E42" s="32"/>
      <c r="F42" s="32" t="s">
        <v>147</v>
      </c>
      <c r="G42" s="32" t="s">
        <v>147</v>
      </c>
      <c r="H42" s="32"/>
    </row>
    <row r="43" s="26" customFormat="1" ht="43" customHeight="1" spans="1:8">
      <c r="A43" s="49"/>
      <c r="B43" s="50"/>
      <c r="C43" s="50" t="s">
        <v>58</v>
      </c>
      <c r="D43" s="32" t="s">
        <v>148</v>
      </c>
      <c r="E43" s="32"/>
      <c r="F43" s="52">
        <v>1</v>
      </c>
      <c r="G43" s="52">
        <v>1</v>
      </c>
      <c r="H43" s="32"/>
    </row>
    <row r="44" s="26" customFormat="1" ht="109" customHeight="1" spans="1:8">
      <c r="A44" s="49"/>
      <c r="B44" s="50"/>
      <c r="C44" s="50" t="s">
        <v>61</v>
      </c>
      <c r="D44" s="32" t="s">
        <v>149</v>
      </c>
      <c r="E44" s="32"/>
      <c r="F44" s="32" t="s">
        <v>150</v>
      </c>
      <c r="G44" s="52" t="s">
        <v>151</v>
      </c>
      <c r="H44" s="32"/>
    </row>
    <row r="45" s="26" customFormat="1" ht="173" customHeight="1" spans="1:8">
      <c r="A45" s="49"/>
      <c r="B45" s="50" t="s">
        <v>36</v>
      </c>
      <c r="C45" s="50" t="s">
        <v>33</v>
      </c>
      <c r="D45" s="32" t="s">
        <v>152</v>
      </c>
      <c r="E45" s="32"/>
      <c r="F45" s="32" t="s">
        <v>153</v>
      </c>
      <c r="G45" s="52" t="s">
        <v>154</v>
      </c>
      <c r="H45" s="32"/>
    </row>
    <row r="46" s="26" customFormat="1" ht="34" customHeight="1" spans="1:8">
      <c r="A46" s="60" t="s">
        <v>43</v>
      </c>
      <c r="B46" s="61" t="s">
        <v>44</v>
      </c>
      <c r="C46" s="62"/>
      <c r="D46" s="62"/>
      <c r="E46" s="62"/>
      <c r="F46" s="62"/>
      <c r="G46" s="62"/>
      <c r="H46" s="63"/>
    </row>
    <row r="47" s="26" customFormat="1" ht="27" customHeight="1" spans="1:8">
      <c r="A47" s="23" t="s">
        <v>45</v>
      </c>
      <c r="B47" s="23"/>
      <c r="C47" s="23"/>
      <c r="D47" s="23"/>
      <c r="E47" s="23"/>
      <c r="F47" s="23"/>
      <c r="G47" s="23"/>
      <c r="H47" s="23"/>
    </row>
    <row r="48" s="26" customFormat="1" ht="25.5" customHeight="1" spans="1:8">
      <c r="A48" s="23" t="s">
        <v>46</v>
      </c>
      <c r="B48" s="23"/>
      <c r="C48" s="23"/>
      <c r="D48" s="23"/>
      <c r="E48" s="23"/>
      <c r="F48" s="23"/>
      <c r="G48" s="23"/>
      <c r="H48" s="23"/>
    </row>
    <row r="49" s="25" customFormat="1" spans="1:8">
      <c r="A49" s="23" t="s">
        <v>47</v>
      </c>
      <c r="B49" s="23"/>
      <c r="C49" s="23"/>
      <c r="D49" s="23"/>
      <c r="E49" s="23"/>
      <c r="F49" s="23"/>
      <c r="G49" s="23"/>
      <c r="H49" s="23"/>
    </row>
  </sheetData>
  <mergeCells count="74">
    <mergeCell ref="A2:H2"/>
    <mergeCell ref="A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26:E26"/>
    <mergeCell ref="F26:H26"/>
    <mergeCell ref="B27:E27"/>
    <mergeCell ref="F27:H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B39:E39"/>
    <mergeCell ref="F39:H39"/>
    <mergeCell ref="B40:E40"/>
    <mergeCell ref="F40:H40"/>
    <mergeCell ref="D41:E41"/>
    <mergeCell ref="D42:E42"/>
    <mergeCell ref="D43:E43"/>
    <mergeCell ref="D44:E44"/>
    <mergeCell ref="D45:E45"/>
    <mergeCell ref="B46:H46"/>
    <mergeCell ref="A47:H47"/>
    <mergeCell ref="A48:H48"/>
    <mergeCell ref="A49:H49"/>
    <mergeCell ref="A13:A14"/>
    <mergeCell ref="A15:A25"/>
    <mergeCell ref="A26:A27"/>
    <mergeCell ref="A28:A38"/>
    <mergeCell ref="A39:A40"/>
    <mergeCell ref="A41:A45"/>
    <mergeCell ref="B16:B22"/>
    <mergeCell ref="B23:B24"/>
    <mergeCell ref="B29:B32"/>
    <mergeCell ref="B33:B36"/>
    <mergeCell ref="B37:B38"/>
    <mergeCell ref="B42:B44"/>
    <mergeCell ref="C16:C18"/>
    <mergeCell ref="C19:C21"/>
    <mergeCell ref="C29:C30"/>
    <mergeCell ref="C37:C38"/>
    <mergeCell ref="A6:C12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J17" sqref="J17"/>
    </sheetView>
  </sheetViews>
  <sheetFormatPr defaultColWidth="9" defaultRowHeight="13.5" outlineLevelCol="7"/>
  <cols>
    <col min="1" max="2" width="4.625" style="25" customWidth="1"/>
    <col min="3" max="3" width="8.625" style="25" customWidth="1"/>
    <col min="4" max="4" width="16.5" style="25" customWidth="1"/>
    <col min="5" max="5" width="14.375" style="25" customWidth="1"/>
    <col min="6" max="6" width="12.875" style="25" customWidth="1"/>
    <col min="7" max="7" width="11.875" style="25" customWidth="1"/>
    <col min="8" max="8" width="13.5" style="25" customWidth="1"/>
    <col min="9" max="16384" width="9" style="25"/>
  </cols>
  <sheetData>
    <row r="1" s="24" customFormat="1" ht="16.5" customHeight="1" spans="1:4">
      <c r="A1" s="27"/>
      <c r="B1" s="28"/>
      <c r="C1" s="28"/>
      <c r="D1" s="28"/>
    </row>
    <row r="2" s="25" customFormat="1" ht="30" customHeight="1" spans="1:8">
      <c r="A2" s="29" t="s">
        <v>155</v>
      </c>
      <c r="B2" s="30"/>
      <c r="C2" s="30"/>
      <c r="D2" s="30"/>
      <c r="E2" s="30"/>
      <c r="F2" s="30"/>
      <c r="G2" s="30"/>
      <c r="H2" s="30"/>
    </row>
    <row r="3" s="25" customFormat="1" ht="21.6" customHeight="1" spans="1:8">
      <c r="A3" s="31" t="s">
        <v>1</v>
      </c>
      <c r="B3" s="31"/>
      <c r="C3" s="31"/>
      <c r="D3" s="31"/>
      <c r="E3" s="31"/>
      <c r="F3" s="31"/>
      <c r="G3" s="31"/>
      <c r="H3" s="31"/>
    </row>
    <row r="4" s="26" customFormat="1" ht="15.95" customHeight="1" spans="1:8">
      <c r="A4" s="32" t="s">
        <v>2</v>
      </c>
      <c r="B4" s="32"/>
      <c r="C4" s="32"/>
      <c r="D4" s="32" t="s">
        <v>156</v>
      </c>
      <c r="E4" s="32"/>
      <c r="F4" s="32"/>
      <c r="G4" s="32"/>
      <c r="H4" s="32"/>
    </row>
    <row r="5" s="26" customFormat="1" ht="15.95" customHeight="1" spans="1:8">
      <c r="A5" s="32" t="s">
        <v>4</v>
      </c>
      <c r="B5" s="32"/>
      <c r="C5" s="32"/>
      <c r="D5" s="33" t="s">
        <v>5</v>
      </c>
      <c r="E5" s="34"/>
      <c r="F5" s="32" t="s">
        <v>6</v>
      </c>
      <c r="G5" s="32" t="s">
        <v>157</v>
      </c>
      <c r="H5" s="32"/>
    </row>
    <row r="6" s="26" customFormat="1" ht="15.95" customHeight="1" spans="1:8">
      <c r="A6" s="32" t="s">
        <v>8</v>
      </c>
      <c r="B6" s="32"/>
      <c r="C6" s="32"/>
      <c r="D6" s="33"/>
      <c r="E6" s="32" t="s">
        <v>9</v>
      </c>
      <c r="F6" s="32" t="s">
        <v>10</v>
      </c>
      <c r="G6" s="32"/>
      <c r="H6" s="32" t="s">
        <v>11</v>
      </c>
    </row>
    <row r="7" s="26" customFormat="1" ht="15.95" customHeight="1" spans="1:8">
      <c r="A7" s="32"/>
      <c r="B7" s="32"/>
      <c r="C7" s="32"/>
      <c r="D7" s="33" t="s">
        <v>12</v>
      </c>
      <c r="E7" s="35">
        <f>E8+E9+E10</f>
        <v>40000</v>
      </c>
      <c r="F7" s="32">
        <f>F8+F9+F10</f>
        <v>38473.26</v>
      </c>
      <c r="G7" s="32"/>
      <c r="H7" s="37">
        <f>F7/E7</f>
        <v>0.9618315</v>
      </c>
    </row>
    <row r="8" s="26" customFormat="1" ht="15.95" customHeight="1" spans="1:8">
      <c r="A8" s="32"/>
      <c r="B8" s="32"/>
      <c r="C8" s="32"/>
      <c r="D8" s="34" t="s">
        <v>13</v>
      </c>
      <c r="E8" s="32"/>
      <c r="F8" s="32"/>
      <c r="G8" s="32"/>
      <c r="H8" s="37"/>
    </row>
    <row r="9" s="26" customFormat="1" ht="15.95" customHeight="1" spans="1:8">
      <c r="A9" s="32"/>
      <c r="B9" s="32"/>
      <c r="C9" s="32"/>
      <c r="D9" s="33" t="s">
        <v>14</v>
      </c>
      <c r="E9" s="35">
        <v>40000</v>
      </c>
      <c r="F9" s="32">
        <v>38473.26</v>
      </c>
      <c r="G9" s="32"/>
      <c r="H9" s="37">
        <f>F9/E9</f>
        <v>0.9618315</v>
      </c>
    </row>
    <row r="10" s="26" customFormat="1" ht="27.75" customHeight="1" spans="1:8">
      <c r="A10" s="32"/>
      <c r="B10" s="32"/>
      <c r="C10" s="32"/>
      <c r="D10" s="38" t="s">
        <v>15</v>
      </c>
      <c r="E10" s="35"/>
      <c r="F10" s="42"/>
      <c r="G10" s="44"/>
      <c r="H10" s="47"/>
    </row>
    <row r="11" s="26" customFormat="1" ht="15.95" customHeight="1" spans="1:8">
      <c r="A11" s="41" t="s">
        <v>16</v>
      </c>
      <c r="B11" s="42" t="s">
        <v>17</v>
      </c>
      <c r="C11" s="43"/>
      <c r="D11" s="43"/>
      <c r="E11" s="44"/>
      <c r="F11" s="42" t="s">
        <v>18</v>
      </c>
      <c r="G11" s="43"/>
      <c r="H11" s="44"/>
    </row>
    <row r="12" s="26" customFormat="1" ht="85" customHeight="1" spans="1:8">
      <c r="A12" s="45"/>
      <c r="B12" s="46" t="s">
        <v>158</v>
      </c>
      <c r="C12" s="47"/>
      <c r="D12" s="47"/>
      <c r="E12" s="47"/>
      <c r="F12" s="46" t="s">
        <v>159</v>
      </c>
      <c r="G12" s="47"/>
      <c r="H12" s="47"/>
    </row>
    <row r="13" s="26" customFormat="1" ht="26.1" customHeight="1" spans="1:8">
      <c r="A13" s="49" t="s">
        <v>21</v>
      </c>
      <c r="B13" s="32" t="s">
        <v>22</v>
      </c>
      <c r="C13" s="32" t="s">
        <v>23</v>
      </c>
      <c r="D13" s="32" t="s">
        <v>24</v>
      </c>
      <c r="E13" s="32"/>
      <c r="F13" s="32" t="s">
        <v>25</v>
      </c>
      <c r="G13" s="32" t="s">
        <v>26</v>
      </c>
      <c r="H13" s="32" t="s">
        <v>27</v>
      </c>
    </row>
    <row r="14" s="26" customFormat="1" ht="12.95" customHeight="1" spans="1:8">
      <c r="A14" s="49"/>
      <c r="B14" s="50" t="s">
        <v>28</v>
      </c>
      <c r="C14" s="50" t="s">
        <v>29</v>
      </c>
      <c r="D14" s="32" t="s">
        <v>160</v>
      </c>
      <c r="E14" s="32"/>
      <c r="F14" s="32" t="s">
        <v>161</v>
      </c>
      <c r="G14" s="32" t="s">
        <v>162</v>
      </c>
      <c r="H14" s="32" t="s">
        <v>163</v>
      </c>
    </row>
    <row r="15" s="26" customFormat="1" ht="12.95" customHeight="1" spans="1:8">
      <c r="A15" s="49"/>
      <c r="B15" s="50"/>
      <c r="C15" s="50"/>
      <c r="D15" s="32" t="s">
        <v>164</v>
      </c>
      <c r="E15" s="32"/>
      <c r="F15" s="32" t="s">
        <v>165</v>
      </c>
      <c r="G15" s="32" t="s">
        <v>166</v>
      </c>
      <c r="H15" s="32"/>
    </row>
    <row r="16" s="26" customFormat="1" ht="12.95" customHeight="1" spans="1:8">
      <c r="A16" s="49"/>
      <c r="B16" s="50"/>
      <c r="C16" s="50"/>
      <c r="D16" s="32" t="s">
        <v>167</v>
      </c>
      <c r="E16" s="32"/>
      <c r="F16" s="32" t="s">
        <v>168</v>
      </c>
      <c r="G16" s="32" t="s">
        <v>169</v>
      </c>
      <c r="H16" s="32"/>
    </row>
    <row r="17" s="26" customFormat="1" ht="12.95" customHeight="1" spans="1:8">
      <c r="A17" s="49"/>
      <c r="B17" s="50"/>
      <c r="C17" s="50"/>
      <c r="D17" s="32" t="s">
        <v>170</v>
      </c>
      <c r="E17" s="32"/>
      <c r="F17" s="32" t="s">
        <v>171</v>
      </c>
      <c r="G17" s="32" t="s">
        <v>172</v>
      </c>
      <c r="H17" s="32"/>
    </row>
    <row r="18" s="26" customFormat="1" ht="12.95" customHeight="1" spans="1:8">
      <c r="A18" s="49"/>
      <c r="B18" s="50"/>
      <c r="C18" s="54" t="s">
        <v>58</v>
      </c>
      <c r="D18" s="32" t="s">
        <v>173</v>
      </c>
      <c r="E18" s="32"/>
      <c r="F18" s="52">
        <v>0.2</v>
      </c>
      <c r="G18" s="99">
        <v>0.1516</v>
      </c>
      <c r="H18" s="32" t="s">
        <v>163</v>
      </c>
    </row>
    <row r="19" s="26" customFormat="1" ht="12.95" customHeight="1" spans="1:8">
      <c r="A19" s="49"/>
      <c r="B19" s="50"/>
      <c r="C19" s="55"/>
      <c r="D19" s="32" t="s">
        <v>174</v>
      </c>
      <c r="E19" s="32"/>
      <c r="F19" s="32" t="s">
        <v>175</v>
      </c>
      <c r="G19" s="52">
        <v>1</v>
      </c>
      <c r="H19" s="32"/>
    </row>
    <row r="20" s="26" customFormat="1" ht="12.95" customHeight="1" spans="1:8">
      <c r="A20" s="49"/>
      <c r="B20" s="50"/>
      <c r="C20" s="55"/>
      <c r="D20" s="32" t="s">
        <v>176</v>
      </c>
      <c r="E20" s="32"/>
      <c r="F20" s="52">
        <v>1</v>
      </c>
      <c r="G20" s="52">
        <v>1</v>
      </c>
      <c r="H20" s="32"/>
    </row>
    <row r="21" s="26" customFormat="1" ht="12.95" customHeight="1" spans="1:8">
      <c r="A21" s="49"/>
      <c r="B21" s="50"/>
      <c r="C21" s="55"/>
      <c r="D21" s="98" t="s">
        <v>177</v>
      </c>
      <c r="E21" s="98"/>
      <c r="F21" s="52">
        <v>1</v>
      </c>
      <c r="G21" s="52">
        <v>1</v>
      </c>
      <c r="H21" s="32"/>
    </row>
    <row r="22" s="26" customFormat="1" ht="12.95" customHeight="1" spans="1:8">
      <c r="A22" s="49"/>
      <c r="B22" s="50"/>
      <c r="C22" s="58"/>
      <c r="D22" s="32" t="s">
        <v>178</v>
      </c>
      <c r="E22" s="32"/>
      <c r="F22" s="52">
        <v>0.9</v>
      </c>
      <c r="G22" s="99">
        <v>0.8924</v>
      </c>
      <c r="H22" s="32"/>
    </row>
    <row r="23" s="26" customFormat="1" ht="38" customHeight="1" spans="1:8">
      <c r="A23" s="49"/>
      <c r="B23" s="50"/>
      <c r="C23" s="50" t="s">
        <v>61</v>
      </c>
      <c r="D23" s="32" t="s">
        <v>179</v>
      </c>
      <c r="E23" s="32"/>
      <c r="F23" s="52">
        <v>1</v>
      </c>
      <c r="G23" s="99">
        <v>0.8</v>
      </c>
      <c r="H23" s="64" t="s">
        <v>180</v>
      </c>
    </row>
    <row r="24" s="26" customFormat="1" ht="38" customHeight="1" spans="1:8">
      <c r="A24" s="49"/>
      <c r="B24" s="50"/>
      <c r="C24" s="50"/>
      <c r="D24" s="32" t="s">
        <v>181</v>
      </c>
      <c r="E24" s="32"/>
      <c r="F24" s="52">
        <v>1</v>
      </c>
      <c r="G24" s="99">
        <v>0.775</v>
      </c>
      <c r="H24" s="100"/>
    </row>
    <row r="25" s="26" customFormat="1" ht="38" customHeight="1" spans="1:8">
      <c r="A25" s="49"/>
      <c r="B25" s="50"/>
      <c r="C25" s="50"/>
      <c r="D25" s="32" t="s">
        <v>182</v>
      </c>
      <c r="E25" s="32"/>
      <c r="F25" s="52">
        <v>1</v>
      </c>
      <c r="G25" s="99">
        <v>0.825</v>
      </c>
      <c r="H25" s="65"/>
    </row>
    <row r="26" s="26" customFormat="1" ht="12.95" customHeight="1" spans="1:8">
      <c r="A26" s="49"/>
      <c r="B26" s="50"/>
      <c r="C26" s="50" t="s">
        <v>183</v>
      </c>
      <c r="D26" s="32" t="s">
        <v>184</v>
      </c>
      <c r="E26" s="32"/>
      <c r="F26" s="52">
        <v>1</v>
      </c>
      <c r="G26" s="52">
        <v>1</v>
      </c>
      <c r="H26" s="32"/>
    </row>
    <row r="27" s="26" customFormat="1" ht="12.95" customHeight="1" spans="1:8">
      <c r="A27" s="49"/>
      <c r="B27" s="50"/>
      <c r="C27" s="50"/>
      <c r="D27" s="32" t="s">
        <v>185</v>
      </c>
      <c r="E27" s="32"/>
      <c r="F27" s="52">
        <v>1</v>
      </c>
      <c r="G27" s="52">
        <v>1</v>
      </c>
      <c r="H27" s="32"/>
    </row>
    <row r="28" s="26" customFormat="1" ht="12.95" customHeight="1" spans="1:8">
      <c r="A28" s="49"/>
      <c r="B28" s="50" t="s">
        <v>36</v>
      </c>
      <c r="C28" s="50" t="s">
        <v>63</v>
      </c>
      <c r="D28" s="32" t="s">
        <v>186</v>
      </c>
      <c r="E28" s="32"/>
      <c r="F28" s="32"/>
      <c r="G28" s="99">
        <v>0.0684</v>
      </c>
      <c r="H28" s="32"/>
    </row>
    <row r="29" s="26" customFormat="1" ht="12.95" customHeight="1" spans="1:8">
      <c r="A29" s="49"/>
      <c r="B29" s="50"/>
      <c r="C29" s="50"/>
      <c r="D29" s="32" t="s">
        <v>187</v>
      </c>
      <c r="E29" s="32"/>
      <c r="F29" s="32"/>
      <c r="G29" s="99">
        <v>0.2698</v>
      </c>
      <c r="H29" s="32"/>
    </row>
    <row r="30" s="26" customFormat="1" ht="12.95" customHeight="1" spans="1:8">
      <c r="A30" s="49"/>
      <c r="B30" s="50"/>
      <c r="C30" s="50" t="s">
        <v>33</v>
      </c>
      <c r="D30" s="32" t="s">
        <v>188</v>
      </c>
      <c r="E30" s="32"/>
      <c r="F30" s="32"/>
      <c r="G30" s="52">
        <v>1</v>
      </c>
      <c r="H30" s="32"/>
    </row>
    <row r="31" s="26" customFormat="1" ht="12.95" customHeight="1" spans="1:8">
      <c r="A31" s="49"/>
      <c r="B31" s="50"/>
      <c r="C31" s="50"/>
      <c r="D31" s="32" t="s">
        <v>189</v>
      </c>
      <c r="E31" s="32"/>
      <c r="F31" s="32"/>
      <c r="G31" s="99">
        <v>0.1978</v>
      </c>
      <c r="H31" s="32"/>
    </row>
    <row r="32" s="26" customFormat="1" ht="12.95" customHeight="1" spans="1:8">
      <c r="A32" s="49"/>
      <c r="B32" s="50"/>
      <c r="C32" s="50"/>
      <c r="D32" s="32" t="s">
        <v>190</v>
      </c>
      <c r="E32" s="32"/>
      <c r="F32" s="32"/>
      <c r="G32" s="99">
        <v>0.0587</v>
      </c>
      <c r="H32" s="32"/>
    </row>
    <row r="33" s="26" customFormat="1" ht="12.95" customHeight="1" spans="1:8">
      <c r="A33" s="49"/>
      <c r="B33" s="50"/>
      <c r="C33" s="50" t="s">
        <v>138</v>
      </c>
      <c r="D33" s="32" t="s">
        <v>191</v>
      </c>
      <c r="E33" s="32"/>
      <c r="F33" s="32"/>
      <c r="G33" s="32" t="s">
        <v>192</v>
      </c>
      <c r="H33" s="32"/>
    </row>
    <row r="34" s="26" customFormat="1" ht="25" customHeight="1" spans="1:8">
      <c r="A34" s="49"/>
      <c r="B34" s="50"/>
      <c r="C34" s="50" t="s">
        <v>140</v>
      </c>
      <c r="D34" s="32" t="s">
        <v>193</v>
      </c>
      <c r="E34" s="32"/>
      <c r="F34" s="32"/>
      <c r="G34" s="52">
        <v>0.12</v>
      </c>
      <c r="H34" s="32"/>
    </row>
    <row r="35" s="26" customFormat="1" ht="12.95" customHeight="1" spans="1:8">
      <c r="A35" s="49"/>
      <c r="B35" s="50" t="s">
        <v>39</v>
      </c>
      <c r="C35" s="50" t="s">
        <v>40</v>
      </c>
      <c r="D35" s="32" t="s">
        <v>194</v>
      </c>
      <c r="E35" s="32"/>
      <c r="F35" s="32"/>
      <c r="G35" s="52">
        <v>1</v>
      </c>
      <c r="H35" s="32"/>
    </row>
    <row r="36" s="26" customFormat="1" ht="12.95" customHeight="1" spans="1:8">
      <c r="A36" s="49"/>
      <c r="B36" s="50"/>
      <c r="C36" s="50"/>
      <c r="D36" s="32" t="s">
        <v>195</v>
      </c>
      <c r="E36" s="32"/>
      <c r="F36" s="32"/>
      <c r="G36" s="52">
        <v>1</v>
      </c>
      <c r="H36" s="32"/>
    </row>
    <row r="37" s="26" customFormat="1" ht="33" customHeight="1" spans="1:8">
      <c r="A37" s="60" t="s">
        <v>43</v>
      </c>
      <c r="B37" s="61" t="s">
        <v>44</v>
      </c>
      <c r="C37" s="62"/>
      <c r="D37" s="62"/>
      <c r="E37" s="62"/>
      <c r="F37" s="62"/>
      <c r="G37" s="62"/>
      <c r="H37" s="63"/>
    </row>
    <row r="38" s="26" customFormat="1" ht="27" customHeight="1" spans="1:8">
      <c r="A38" s="23" t="s">
        <v>45</v>
      </c>
      <c r="B38" s="23"/>
      <c r="C38" s="23"/>
      <c r="D38" s="23"/>
      <c r="E38" s="23"/>
      <c r="F38" s="23"/>
      <c r="G38" s="23"/>
      <c r="H38" s="23"/>
    </row>
    <row r="39" s="26" customFormat="1" ht="25.5" customHeight="1" spans="1:8">
      <c r="A39" s="23" t="s">
        <v>46</v>
      </c>
      <c r="B39" s="23"/>
      <c r="C39" s="23"/>
      <c r="D39" s="23"/>
      <c r="E39" s="23"/>
      <c r="F39" s="23"/>
      <c r="G39" s="23"/>
      <c r="H39" s="23"/>
    </row>
    <row r="40" s="25" customFormat="1" spans="1:8">
      <c r="A40" s="23" t="s">
        <v>47</v>
      </c>
      <c r="B40" s="23"/>
      <c r="C40" s="23"/>
      <c r="D40" s="23"/>
      <c r="E40" s="23"/>
      <c r="F40" s="23"/>
      <c r="G40" s="23"/>
      <c r="H40" s="23"/>
    </row>
  </sheetData>
  <mergeCells count="58">
    <mergeCell ref="A2:H2"/>
    <mergeCell ref="A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B37:H37"/>
    <mergeCell ref="A38:H38"/>
    <mergeCell ref="A39:H39"/>
    <mergeCell ref="A40:H40"/>
    <mergeCell ref="A11:A12"/>
    <mergeCell ref="A13:A36"/>
    <mergeCell ref="B14:B27"/>
    <mergeCell ref="B28:B34"/>
    <mergeCell ref="B35:B36"/>
    <mergeCell ref="C14:C17"/>
    <mergeCell ref="C18:C22"/>
    <mergeCell ref="C23:C25"/>
    <mergeCell ref="C26:C27"/>
    <mergeCell ref="C28:C29"/>
    <mergeCell ref="C30:C32"/>
    <mergeCell ref="C35:C36"/>
    <mergeCell ref="H23:H25"/>
    <mergeCell ref="A6:C10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4" workbookViewId="0">
      <selection activeCell="J12" sqref="J12"/>
    </sheetView>
  </sheetViews>
  <sheetFormatPr defaultColWidth="9" defaultRowHeight="13.5" outlineLevelCol="7"/>
  <cols>
    <col min="1" max="2" width="4.625" style="25" customWidth="1"/>
    <col min="3" max="3" width="8.625" style="25" customWidth="1"/>
    <col min="4" max="4" width="16.5" style="25" customWidth="1"/>
    <col min="5" max="5" width="14.375" style="25" customWidth="1"/>
    <col min="6" max="6" width="12.875" style="25" customWidth="1"/>
    <col min="7" max="7" width="11.875" style="25" customWidth="1"/>
    <col min="8" max="8" width="13.5" style="25" customWidth="1"/>
    <col min="9" max="16384" width="9" style="25"/>
  </cols>
  <sheetData>
    <row r="1" s="24" customFormat="1" ht="16.5" customHeight="1" spans="1:4">
      <c r="A1" s="27"/>
      <c r="B1" s="28"/>
      <c r="C1" s="28"/>
      <c r="D1" s="28"/>
    </row>
    <row r="2" s="25" customFormat="1" ht="30" customHeight="1" spans="1:8">
      <c r="A2" s="29" t="s">
        <v>196</v>
      </c>
      <c r="B2" s="30"/>
      <c r="C2" s="30"/>
      <c r="D2" s="30"/>
      <c r="E2" s="30"/>
      <c r="F2" s="30"/>
      <c r="G2" s="30"/>
      <c r="H2" s="30"/>
    </row>
    <row r="3" s="25" customFormat="1" ht="21.6" customHeight="1" spans="1:8">
      <c r="A3" s="31" t="s">
        <v>1</v>
      </c>
      <c r="B3" s="31"/>
      <c r="C3" s="31"/>
      <c r="D3" s="31"/>
      <c r="E3" s="31"/>
      <c r="F3" s="31"/>
      <c r="G3" s="31"/>
      <c r="H3" s="31"/>
    </row>
    <row r="4" s="26" customFormat="1" ht="15.95" customHeight="1" spans="1:8">
      <c r="A4" s="32" t="s">
        <v>2</v>
      </c>
      <c r="B4" s="32"/>
      <c r="C4" s="32"/>
      <c r="D4" s="32" t="s">
        <v>197</v>
      </c>
      <c r="E4" s="32"/>
      <c r="F4" s="32"/>
      <c r="G4" s="32"/>
      <c r="H4" s="32"/>
    </row>
    <row r="5" s="26" customFormat="1" ht="15.95" customHeight="1" spans="1:8">
      <c r="A5" s="32" t="s">
        <v>4</v>
      </c>
      <c r="B5" s="32"/>
      <c r="C5" s="32"/>
      <c r="D5" s="33" t="s">
        <v>5</v>
      </c>
      <c r="E5" s="34"/>
      <c r="F5" s="32" t="s">
        <v>6</v>
      </c>
      <c r="G5" s="32" t="s">
        <v>157</v>
      </c>
      <c r="H5" s="32"/>
    </row>
    <row r="6" s="26" customFormat="1" ht="15.95" customHeight="1" spans="1:8">
      <c r="A6" s="32" t="s">
        <v>8</v>
      </c>
      <c r="B6" s="32"/>
      <c r="C6" s="32"/>
      <c r="D6" s="33"/>
      <c r="E6" s="32" t="s">
        <v>9</v>
      </c>
      <c r="F6" s="32" t="s">
        <v>10</v>
      </c>
      <c r="G6" s="32"/>
      <c r="H6" s="32" t="s">
        <v>11</v>
      </c>
    </row>
    <row r="7" s="26" customFormat="1" ht="15.95" customHeight="1" spans="1:8">
      <c r="A7" s="32"/>
      <c r="B7" s="32"/>
      <c r="C7" s="32"/>
      <c r="D7" s="33" t="s">
        <v>12</v>
      </c>
      <c r="E7" s="35">
        <f>E8+E9+E10</f>
        <v>400000</v>
      </c>
      <c r="F7" s="32">
        <f>F8+F9+F10</f>
        <v>213155.3</v>
      </c>
      <c r="G7" s="32"/>
      <c r="H7" s="37">
        <f>F7/E7</f>
        <v>0.53288825</v>
      </c>
    </row>
    <row r="8" s="26" customFormat="1" ht="15.95" customHeight="1" spans="1:8">
      <c r="A8" s="32"/>
      <c r="B8" s="32"/>
      <c r="C8" s="32"/>
      <c r="D8" s="34" t="s">
        <v>13</v>
      </c>
      <c r="E8" s="32"/>
      <c r="F8" s="32"/>
      <c r="G8" s="32"/>
      <c r="H8" s="47"/>
    </row>
    <row r="9" s="26" customFormat="1" ht="15.95" customHeight="1" spans="1:8">
      <c r="A9" s="32"/>
      <c r="B9" s="32"/>
      <c r="C9" s="32"/>
      <c r="D9" s="33" t="s">
        <v>14</v>
      </c>
      <c r="E9" s="35">
        <v>400000</v>
      </c>
      <c r="F9" s="32">
        <v>213155.3</v>
      </c>
      <c r="G9" s="32"/>
      <c r="H9" s="37">
        <f>F9/E9</f>
        <v>0.53288825</v>
      </c>
    </row>
    <row r="10" s="26" customFormat="1" ht="27.75" customHeight="1" spans="1:8">
      <c r="A10" s="32"/>
      <c r="B10" s="32"/>
      <c r="C10" s="32"/>
      <c r="D10" s="38" t="s">
        <v>15</v>
      </c>
      <c r="E10" s="35"/>
      <c r="F10" s="42"/>
      <c r="G10" s="44"/>
      <c r="H10" s="47"/>
    </row>
    <row r="11" s="26" customFormat="1" ht="15.95" customHeight="1" spans="1:8">
      <c r="A11" s="41" t="s">
        <v>16</v>
      </c>
      <c r="B11" s="42" t="s">
        <v>17</v>
      </c>
      <c r="C11" s="43"/>
      <c r="D11" s="43"/>
      <c r="E11" s="44"/>
      <c r="F11" s="42" t="s">
        <v>18</v>
      </c>
      <c r="G11" s="43"/>
      <c r="H11" s="44"/>
    </row>
    <row r="12" s="26" customFormat="1" ht="79" customHeight="1" spans="1:8">
      <c r="A12" s="45"/>
      <c r="B12" s="46" t="s">
        <v>198</v>
      </c>
      <c r="C12" s="47"/>
      <c r="D12" s="47"/>
      <c r="E12" s="47"/>
      <c r="F12" s="46" t="s">
        <v>199</v>
      </c>
      <c r="G12" s="47"/>
      <c r="H12" s="47"/>
    </row>
    <row r="13" s="26" customFormat="1" ht="26.1" customHeight="1" spans="1:8">
      <c r="A13" s="49" t="s">
        <v>21</v>
      </c>
      <c r="B13" s="32" t="s">
        <v>22</v>
      </c>
      <c r="C13" s="32" t="s">
        <v>23</v>
      </c>
      <c r="D13" s="32" t="s">
        <v>24</v>
      </c>
      <c r="E13" s="32"/>
      <c r="F13" s="32" t="s">
        <v>25</v>
      </c>
      <c r="G13" s="32" t="s">
        <v>26</v>
      </c>
      <c r="H13" s="32" t="s">
        <v>27</v>
      </c>
    </row>
    <row r="14" s="26" customFormat="1" ht="12.95" customHeight="1" spans="1:8">
      <c r="A14" s="49"/>
      <c r="B14" s="50" t="s">
        <v>28</v>
      </c>
      <c r="C14" s="50" t="s">
        <v>29</v>
      </c>
      <c r="D14" s="32" t="s">
        <v>160</v>
      </c>
      <c r="E14" s="32"/>
      <c r="F14" s="32" t="s">
        <v>200</v>
      </c>
      <c r="G14" s="32" t="s">
        <v>201</v>
      </c>
      <c r="H14" s="32"/>
    </row>
    <row r="15" s="26" customFormat="1" ht="12.95" customHeight="1" spans="1:8">
      <c r="A15" s="49"/>
      <c r="B15" s="50"/>
      <c r="C15" s="50"/>
      <c r="D15" s="42" t="s">
        <v>164</v>
      </c>
      <c r="E15" s="44"/>
      <c r="F15" s="32" t="s">
        <v>202</v>
      </c>
      <c r="G15" s="32" t="s">
        <v>203</v>
      </c>
      <c r="H15" s="32"/>
    </row>
    <row r="16" s="26" customFormat="1" ht="12.95" customHeight="1" spans="1:8">
      <c r="A16" s="49"/>
      <c r="B16" s="50"/>
      <c r="C16" s="50"/>
      <c r="D16" s="42" t="s">
        <v>167</v>
      </c>
      <c r="E16" s="44"/>
      <c r="F16" s="32" t="s">
        <v>204</v>
      </c>
      <c r="G16" s="32" t="s">
        <v>205</v>
      </c>
      <c r="H16" s="32"/>
    </row>
    <row r="17" s="26" customFormat="1" ht="12.95" customHeight="1" spans="1:8">
      <c r="A17" s="49"/>
      <c r="B17" s="50"/>
      <c r="C17" s="50"/>
      <c r="D17" s="42" t="s">
        <v>170</v>
      </c>
      <c r="E17" s="44"/>
      <c r="F17" s="32" t="s">
        <v>206</v>
      </c>
      <c r="G17" s="32" t="s">
        <v>207</v>
      </c>
      <c r="H17" s="32"/>
    </row>
    <row r="18" s="26" customFormat="1" ht="12.95" customHeight="1" spans="1:8">
      <c r="A18" s="49"/>
      <c r="B18" s="50"/>
      <c r="C18" s="54" t="s">
        <v>58</v>
      </c>
      <c r="D18" s="32" t="s">
        <v>174</v>
      </c>
      <c r="E18" s="32"/>
      <c r="F18" s="32" t="s">
        <v>175</v>
      </c>
      <c r="G18" s="52">
        <v>1</v>
      </c>
      <c r="H18" s="32"/>
    </row>
    <row r="19" s="26" customFormat="1" ht="12.95" customHeight="1" spans="1:8">
      <c r="A19" s="49"/>
      <c r="B19" s="50"/>
      <c r="C19" s="55"/>
      <c r="D19" s="32" t="s">
        <v>176</v>
      </c>
      <c r="E19" s="32"/>
      <c r="F19" s="52">
        <v>1</v>
      </c>
      <c r="G19" s="52">
        <v>1</v>
      </c>
      <c r="H19" s="32"/>
    </row>
    <row r="20" s="26" customFormat="1" ht="12.95" customHeight="1" spans="1:8">
      <c r="A20" s="49"/>
      <c r="B20" s="50"/>
      <c r="C20" s="55"/>
      <c r="D20" s="98" t="s">
        <v>177</v>
      </c>
      <c r="E20" s="98"/>
      <c r="F20" s="52">
        <v>1</v>
      </c>
      <c r="G20" s="52">
        <v>1</v>
      </c>
      <c r="H20" s="32"/>
    </row>
    <row r="21" s="26" customFormat="1" ht="52" customHeight="1" spans="1:8">
      <c r="A21" s="49"/>
      <c r="B21" s="50"/>
      <c r="C21" s="58"/>
      <c r="D21" s="42" t="s">
        <v>178</v>
      </c>
      <c r="E21" s="44"/>
      <c r="F21" s="52">
        <v>0.9</v>
      </c>
      <c r="G21" s="99">
        <v>0.8632</v>
      </c>
      <c r="H21" s="47" t="s">
        <v>208</v>
      </c>
    </row>
    <row r="22" s="26" customFormat="1" ht="38" customHeight="1" spans="1:8">
      <c r="A22" s="49"/>
      <c r="B22" s="50"/>
      <c r="C22" s="50" t="s">
        <v>61</v>
      </c>
      <c r="D22" s="32" t="s">
        <v>179</v>
      </c>
      <c r="E22" s="32"/>
      <c r="F22" s="52">
        <v>1</v>
      </c>
      <c r="G22" s="99">
        <v>0.807</v>
      </c>
      <c r="H22" s="64" t="s">
        <v>180</v>
      </c>
    </row>
    <row r="23" s="26" customFormat="1" ht="38" customHeight="1" spans="1:8">
      <c r="A23" s="49"/>
      <c r="B23" s="50"/>
      <c r="C23" s="50"/>
      <c r="D23" s="32" t="s">
        <v>181</v>
      </c>
      <c r="E23" s="32"/>
      <c r="F23" s="52">
        <v>1</v>
      </c>
      <c r="G23" s="99">
        <v>0.7409</v>
      </c>
      <c r="H23" s="100"/>
    </row>
    <row r="24" s="26" customFormat="1" ht="38" customHeight="1" spans="1:8">
      <c r="A24" s="49"/>
      <c r="B24" s="50"/>
      <c r="C24" s="50"/>
      <c r="D24" s="32" t="s">
        <v>182</v>
      </c>
      <c r="E24" s="32"/>
      <c r="F24" s="52">
        <v>1</v>
      </c>
      <c r="G24" s="99">
        <v>0.8877</v>
      </c>
      <c r="H24" s="65"/>
    </row>
    <row r="25" s="26" customFormat="1" ht="12.95" customHeight="1" spans="1:8">
      <c r="A25" s="49"/>
      <c r="B25" s="50"/>
      <c r="C25" s="50" t="s">
        <v>183</v>
      </c>
      <c r="D25" s="32" t="s">
        <v>184</v>
      </c>
      <c r="E25" s="32"/>
      <c r="F25" s="52">
        <v>1</v>
      </c>
      <c r="G25" s="52">
        <v>1</v>
      </c>
      <c r="H25" s="32"/>
    </row>
    <row r="26" s="26" customFormat="1" ht="12.95" customHeight="1" spans="1:8">
      <c r="A26" s="49"/>
      <c r="B26" s="50"/>
      <c r="C26" s="50"/>
      <c r="D26" s="32" t="s">
        <v>185</v>
      </c>
      <c r="E26" s="32"/>
      <c r="F26" s="52">
        <v>1</v>
      </c>
      <c r="G26" s="52">
        <v>1</v>
      </c>
      <c r="H26" s="32"/>
    </row>
    <row r="27" s="26" customFormat="1" ht="12.95" customHeight="1" spans="1:8">
      <c r="A27" s="49"/>
      <c r="B27" s="50" t="s">
        <v>36</v>
      </c>
      <c r="C27" s="50" t="s">
        <v>63</v>
      </c>
      <c r="D27" s="32" t="s">
        <v>186</v>
      </c>
      <c r="E27" s="32"/>
      <c r="F27" s="32"/>
      <c r="G27" s="99">
        <v>0.0782</v>
      </c>
      <c r="H27" s="32"/>
    </row>
    <row r="28" s="26" customFormat="1" ht="12.95" customHeight="1" spans="1:8">
      <c r="A28" s="49"/>
      <c r="B28" s="50"/>
      <c r="C28" s="50"/>
      <c r="D28" s="32" t="s">
        <v>187</v>
      </c>
      <c r="E28" s="32"/>
      <c r="F28" s="32"/>
      <c r="G28" s="99">
        <v>0.2778</v>
      </c>
      <c r="H28" s="32"/>
    </row>
    <row r="29" s="26" customFormat="1" ht="12.95" customHeight="1" spans="1:8">
      <c r="A29" s="49"/>
      <c r="B29" s="50"/>
      <c r="C29" s="50" t="s">
        <v>33</v>
      </c>
      <c r="D29" s="32" t="s">
        <v>188</v>
      </c>
      <c r="E29" s="32"/>
      <c r="F29" s="32"/>
      <c r="G29" s="52">
        <v>1</v>
      </c>
      <c r="H29" s="32"/>
    </row>
    <row r="30" s="26" customFormat="1" ht="12.95" customHeight="1" spans="1:8">
      <c r="A30" s="49"/>
      <c r="B30" s="50"/>
      <c r="C30" s="50"/>
      <c r="D30" s="32" t="s">
        <v>189</v>
      </c>
      <c r="E30" s="32"/>
      <c r="F30" s="32"/>
      <c r="G30" s="99">
        <v>0.2136</v>
      </c>
      <c r="H30" s="32"/>
    </row>
    <row r="31" s="26" customFormat="1" ht="12.95" customHeight="1" spans="1:8">
      <c r="A31" s="49"/>
      <c r="B31" s="50"/>
      <c r="C31" s="50"/>
      <c r="D31" s="32" t="s">
        <v>190</v>
      </c>
      <c r="E31" s="32"/>
      <c r="F31" s="32"/>
      <c r="G31" s="99">
        <v>0.0633</v>
      </c>
      <c r="H31" s="32"/>
    </row>
    <row r="32" s="26" customFormat="1" ht="12.95" customHeight="1" spans="1:8">
      <c r="A32" s="49"/>
      <c r="B32" s="50"/>
      <c r="C32" s="50" t="s">
        <v>138</v>
      </c>
      <c r="D32" s="32" t="s">
        <v>191</v>
      </c>
      <c r="E32" s="32"/>
      <c r="F32" s="32"/>
      <c r="G32" s="32" t="s">
        <v>192</v>
      </c>
      <c r="H32" s="32"/>
    </row>
    <row r="33" s="26" customFormat="1" ht="25" customHeight="1" spans="1:8">
      <c r="A33" s="49"/>
      <c r="B33" s="50"/>
      <c r="C33" s="50" t="s">
        <v>140</v>
      </c>
      <c r="D33" s="32" t="s">
        <v>193</v>
      </c>
      <c r="E33" s="32"/>
      <c r="F33" s="32"/>
      <c r="G33" s="52">
        <v>0.16</v>
      </c>
      <c r="H33" s="32"/>
    </row>
    <row r="34" s="26" customFormat="1" ht="12.95" customHeight="1" spans="1:8">
      <c r="A34" s="49"/>
      <c r="B34" s="50" t="s">
        <v>39</v>
      </c>
      <c r="C34" s="50" t="s">
        <v>40</v>
      </c>
      <c r="D34" s="32" t="s">
        <v>194</v>
      </c>
      <c r="E34" s="32"/>
      <c r="F34" s="32"/>
      <c r="G34" s="52">
        <v>1</v>
      </c>
      <c r="H34" s="32"/>
    </row>
    <row r="35" s="26" customFormat="1" ht="12.95" customHeight="1" spans="1:8">
      <c r="A35" s="49"/>
      <c r="B35" s="50"/>
      <c r="C35" s="50"/>
      <c r="D35" s="32" t="s">
        <v>195</v>
      </c>
      <c r="E35" s="32"/>
      <c r="F35" s="32"/>
      <c r="G35" s="52">
        <v>1</v>
      </c>
      <c r="H35" s="32"/>
    </row>
    <row r="36" s="26" customFormat="1" ht="42" customHeight="1" spans="1:8">
      <c r="A36" s="60" t="s">
        <v>43</v>
      </c>
      <c r="B36" s="61" t="s">
        <v>44</v>
      </c>
      <c r="C36" s="62"/>
      <c r="D36" s="62"/>
      <c r="E36" s="62"/>
      <c r="F36" s="62"/>
      <c r="G36" s="62"/>
      <c r="H36" s="63"/>
    </row>
    <row r="37" s="26" customFormat="1" ht="27" customHeight="1" spans="1:8">
      <c r="A37" s="23" t="s">
        <v>45</v>
      </c>
      <c r="B37" s="23"/>
      <c r="C37" s="23"/>
      <c r="D37" s="23"/>
      <c r="E37" s="23"/>
      <c r="F37" s="23"/>
      <c r="G37" s="23"/>
      <c r="H37" s="23"/>
    </row>
    <row r="38" s="26" customFormat="1" ht="25.5" customHeight="1" spans="1:8">
      <c r="A38" s="23" t="s">
        <v>46</v>
      </c>
      <c r="B38" s="23"/>
      <c r="C38" s="23"/>
      <c r="D38" s="23"/>
      <c r="E38" s="23"/>
      <c r="F38" s="23"/>
      <c r="G38" s="23"/>
      <c r="H38" s="23"/>
    </row>
    <row r="39" s="25" customFormat="1" spans="1:8">
      <c r="A39" s="23" t="s">
        <v>47</v>
      </c>
      <c r="B39" s="23"/>
      <c r="C39" s="23"/>
      <c r="D39" s="23"/>
      <c r="E39" s="23"/>
      <c r="F39" s="23"/>
      <c r="G39" s="23"/>
      <c r="H39" s="23"/>
    </row>
  </sheetData>
  <mergeCells count="57">
    <mergeCell ref="A2:H2"/>
    <mergeCell ref="A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B36:H36"/>
    <mergeCell ref="A37:H37"/>
    <mergeCell ref="A38:H38"/>
    <mergeCell ref="A39:H39"/>
    <mergeCell ref="A11:A12"/>
    <mergeCell ref="A13:A35"/>
    <mergeCell ref="B14:B26"/>
    <mergeCell ref="B27:B33"/>
    <mergeCell ref="B34:B35"/>
    <mergeCell ref="C14:C17"/>
    <mergeCell ref="C18:C21"/>
    <mergeCell ref="C22:C24"/>
    <mergeCell ref="C25:C26"/>
    <mergeCell ref="C27:C28"/>
    <mergeCell ref="C29:C31"/>
    <mergeCell ref="C34:C35"/>
    <mergeCell ref="H22:H24"/>
    <mergeCell ref="A6:C10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G15" sqref="G15"/>
    </sheetView>
  </sheetViews>
  <sheetFormatPr defaultColWidth="9" defaultRowHeight="13.5" outlineLevelCol="7"/>
  <cols>
    <col min="1" max="2" width="4.625" customWidth="1"/>
    <col min="3" max="3" width="8.625" customWidth="1"/>
    <col min="4" max="4" width="16.5" customWidth="1"/>
    <col min="5" max="5" width="12.75" customWidth="1"/>
    <col min="6" max="6" width="15" customWidth="1"/>
    <col min="7" max="7" width="11.875" customWidth="1"/>
    <col min="8" max="8" width="13.5" customWidth="1"/>
    <col min="10" max="10" width="11.125"/>
  </cols>
  <sheetData>
    <row r="1" s="66" customFormat="1" ht="16.5" customHeight="1" spans="1:4">
      <c r="A1" s="68" t="s">
        <v>209</v>
      </c>
      <c r="B1" s="69"/>
      <c r="C1" s="69"/>
      <c r="D1" s="69"/>
    </row>
    <row r="2" ht="30" customHeight="1" spans="1:8">
      <c r="A2" s="70" t="s">
        <v>210</v>
      </c>
      <c r="B2" s="71"/>
      <c r="C2" s="71"/>
      <c r="D2" s="71"/>
      <c r="E2" s="71"/>
      <c r="F2" s="71"/>
      <c r="G2" s="71"/>
      <c r="H2" s="71"/>
    </row>
    <row r="3" ht="21.6" customHeight="1" spans="1:8">
      <c r="A3" s="72" t="s">
        <v>1</v>
      </c>
      <c r="B3" s="72"/>
      <c r="C3" s="72"/>
      <c r="D3" s="72"/>
      <c r="E3" s="72"/>
      <c r="F3" s="72"/>
      <c r="G3" s="72"/>
      <c r="H3" s="72"/>
    </row>
    <row r="4" s="67" customFormat="1" ht="15.95" customHeight="1" spans="1:8">
      <c r="A4" s="73" t="s">
        <v>2</v>
      </c>
      <c r="B4" s="73"/>
      <c r="C4" s="73"/>
      <c r="D4" s="73" t="s">
        <v>211</v>
      </c>
      <c r="E4" s="73"/>
      <c r="F4" s="73"/>
      <c r="G4" s="73"/>
      <c r="H4" s="73"/>
    </row>
    <row r="5" s="67" customFormat="1" ht="15.95" customHeight="1" spans="1:8">
      <c r="A5" s="73" t="s">
        <v>4</v>
      </c>
      <c r="B5" s="73"/>
      <c r="C5" s="73"/>
      <c r="D5" s="74" t="s">
        <v>5</v>
      </c>
      <c r="E5" s="75"/>
      <c r="F5" s="73" t="s">
        <v>6</v>
      </c>
      <c r="G5" s="73" t="s">
        <v>212</v>
      </c>
      <c r="H5" s="73"/>
    </row>
    <row r="6" s="67" customFormat="1" ht="21.75" customHeight="1" spans="1:8">
      <c r="A6" s="73" t="s">
        <v>8</v>
      </c>
      <c r="B6" s="73"/>
      <c r="C6" s="73"/>
      <c r="D6" s="74"/>
      <c r="E6" s="73" t="s">
        <v>9</v>
      </c>
      <c r="F6" s="73" t="s">
        <v>10</v>
      </c>
      <c r="G6" s="73"/>
      <c r="H6" s="73" t="s">
        <v>11</v>
      </c>
    </row>
    <row r="7" s="67" customFormat="1" ht="15.95" customHeight="1" spans="1:8">
      <c r="A7" s="73"/>
      <c r="B7" s="73"/>
      <c r="C7" s="73"/>
      <c r="D7" s="74" t="s">
        <v>12</v>
      </c>
      <c r="E7" s="76">
        <v>12082</v>
      </c>
      <c r="F7" s="73">
        <v>9443</v>
      </c>
      <c r="G7" s="73"/>
      <c r="H7" s="77">
        <v>0.7816</v>
      </c>
    </row>
    <row r="8" s="67" customFormat="1" ht="15.95" customHeight="1" spans="1:8">
      <c r="A8" s="73"/>
      <c r="B8" s="73"/>
      <c r="C8" s="73"/>
      <c r="D8" s="75" t="s">
        <v>13</v>
      </c>
      <c r="E8" s="73"/>
      <c r="F8" s="73"/>
      <c r="G8" s="73"/>
      <c r="H8" s="78"/>
    </row>
    <row r="9" s="67" customFormat="1" ht="15.95" customHeight="1" spans="1:8">
      <c r="A9" s="73"/>
      <c r="B9" s="73"/>
      <c r="C9" s="73"/>
      <c r="D9" s="74" t="s">
        <v>14</v>
      </c>
      <c r="E9" s="76">
        <v>12082</v>
      </c>
      <c r="F9" s="73">
        <v>9443</v>
      </c>
      <c r="G9" s="73"/>
      <c r="H9" s="77">
        <v>0.7816</v>
      </c>
    </row>
    <row r="10" s="67" customFormat="1" ht="27.75" customHeight="1" spans="1:8">
      <c r="A10" s="73"/>
      <c r="B10" s="73"/>
      <c r="C10" s="73"/>
      <c r="D10" s="79" t="s">
        <v>15</v>
      </c>
      <c r="E10" s="76"/>
      <c r="F10" s="80"/>
      <c r="G10" s="81"/>
      <c r="H10" s="78"/>
    </row>
    <row r="11" s="67" customFormat="1" ht="15.95" customHeight="1" spans="1:8">
      <c r="A11" s="82" t="s">
        <v>16</v>
      </c>
      <c r="B11" s="80" t="s">
        <v>17</v>
      </c>
      <c r="C11" s="83"/>
      <c r="D11" s="83"/>
      <c r="E11" s="81"/>
      <c r="F11" s="80" t="s">
        <v>18</v>
      </c>
      <c r="G11" s="83"/>
      <c r="H11" s="81"/>
    </row>
    <row r="12" s="67" customFormat="1" ht="119.25" customHeight="1" spans="1:8">
      <c r="A12" s="84"/>
      <c r="B12" s="85" t="s">
        <v>213</v>
      </c>
      <c r="C12" s="78"/>
      <c r="D12" s="78"/>
      <c r="E12" s="78"/>
      <c r="F12" s="85" t="s">
        <v>214</v>
      </c>
      <c r="G12" s="78"/>
      <c r="H12" s="78"/>
    </row>
    <row r="13" s="67" customFormat="1" ht="26.1" customHeight="1" spans="1:8">
      <c r="A13" s="86" t="s">
        <v>21</v>
      </c>
      <c r="B13" s="73" t="s">
        <v>22</v>
      </c>
      <c r="C13" s="73" t="s">
        <v>23</v>
      </c>
      <c r="D13" s="73" t="s">
        <v>24</v>
      </c>
      <c r="E13" s="73"/>
      <c r="F13" s="73" t="s">
        <v>25</v>
      </c>
      <c r="G13" s="73" t="s">
        <v>26</v>
      </c>
      <c r="H13" s="73" t="s">
        <v>27</v>
      </c>
    </row>
    <row r="14" s="67" customFormat="1" ht="25" customHeight="1" spans="1:8">
      <c r="A14" s="86"/>
      <c r="B14" s="87" t="s">
        <v>28</v>
      </c>
      <c r="C14" s="87" t="s">
        <v>29</v>
      </c>
      <c r="D14" s="73" t="s">
        <v>215</v>
      </c>
      <c r="E14" s="73"/>
      <c r="F14" s="88">
        <v>7288</v>
      </c>
      <c r="G14" s="89">
        <v>7867.9</v>
      </c>
      <c r="H14" s="73"/>
    </row>
    <row r="15" s="67" customFormat="1" ht="140" customHeight="1" spans="1:8">
      <c r="A15" s="86"/>
      <c r="B15" s="87"/>
      <c r="C15" s="87"/>
      <c r="D15" s="73" t="s">
        <v>216</v>
      </c>
      <c r="E15" s="73"/>
      <c r="F15" s="73">
        <v>5883</v>
      </c>
      <c r="G15" s="89">
        <v>5888</v>
      </c>
      <c r="H15" s="73" t="s">
        <v>217</v>
      </c>
    </row>
    <row r="16" s="67" customFormat="1" ht="25" customHeight="1" spans="1:8">
      <c r="A16" s="86"/>
      <c r="B16" s="87"/>
      <c r="C16" s="87" t="s">
        <v>58</v>
      </c>
      <c r="D16" s="73" t="s">
        <v>218</v>
      </c>
      <c r="E16" s="73"/>
      <c r="F16" s="90">
        <v>1</v>
      </c>
      <c r="G16" s="90">
        <v>1</v>
      </c>
      <c r="H16" s="73"/>
    </row>
    <row r="17" s="67" customFormat="1" ht="25" customHeight="1" spans="1:8">
      <c r="A17" s="86"/>
      <c r="B17" s="87"/>
      <c r="C17" s="87"/>
      <c r="D17" s="73" t="s">
        <v>219</v>
      </c>
      <c r="E17" s="73"/>
      <c r="F17" s="90">
        <v>1</v>
      </c>
      <c r="G17" s="90">
        <v>1</v>
      </c>
      <c r="H17" s="73"/>
    </row>
    <row r="18" s="67" customFormat="1" ht="25" customHeight="1" spans="1:8">
      <c r="A18" s="86"/>
      <c r="B18" s="87"/>
      <c r="C18" s="87" t="s">
        <v>61</v>
      </c>
      <c r="D18" s="73" t="s">
        <v>120</v>
      </c>
      <c r="E18" s="73"/>
      <c r="F18" s="91">
        <v>42795</v>
      </c>
      <c r="G18" s="73" t="s">
        <v>220</v>
      </c>
      <c r="H18" s="73"/>
    </row>
    <row r="19" s="67" customFormat="1" ht="25" customHeight="1" spans="1:8">
      <c r="A19" s="86"/>
      <c r="B19" s="87"/>
      <c r="C19" s="87"/>
      <c r="D19" s="73" t="s">
        <v>221</v>
      </c>
      <c r="E19" s="73"/>
      <c r="F19" s="92">
        <v>42916</v>
      </c>
      <c r="G19" s="73" t="s">
        <v>220</v>
      </c>
      <c r="H19" s="73"/>
    </row>
    <row r="20" s="67" customFormat="1" ht="25" customHeight="1" spans="1:8">
      <c r="A20" s="86"/>
      <c r="B20" s="87"/>
      <c r="C20" s="87" t="s">
        <v>183</v>
      </c>
      <c r="D20" s="73" t="s">
        <v>222</v>
      </c>
      <c r="E20" s="73"/>
      <c r="F20" s="73" t="s">
        <v>223</v>
      </c>
      <c r="G20" s="73" t="s">
        <v>224</v>
      </c>
      <c r="H20" s="73"/>
    </row>
    <row r="21" s="67" customFormat="1" ht="25" customHeight="1" spans="1:8">
      <c r="A21" s="86"/>
      <c r="B21" s="87" t="s">
        <v>36</v>
      </c>
      <c r="C21" s="87" t="s">
        <v>63</v>
      </c>
      <c r="D21" s="73" t="s">
        <v>225</v>
      </c>
      <c r="E21" s="73"/>
      <c r="F21" s="73" t="s">
        <v>226</v>
      </c>
      <c r="G21" s="75" t="s">
        <v>227</v>
      </c>
      <c r="H21" s="73"/>
    </row>
    <row r="22" s="67" customFormat="1" ht="25" customHeight="1" spans="1:8">
      <c r="A22" s="86"/>
      <c r="B22" s="87"/>
      <c r="C22" s="87"/>
      <c r="D22" s="73" t="s">
        <v>228</v>
      </c>
      <c r="E22" s="73"/>
      <c r="F22" s="73" t="s">
        <v>229</v>
      </c>
      <c r="G22" s="75" t="s">
        <v>230</v>
      </c>
      <c r="H22" s="73"/>
    </row>
    <row r="23" s="67" customFormat="1" ht="25" customHeight="1" spans="1:8">
      <c r="A23" s="86"/>
      <c r="B23" s="87"/>
      <c r="C23" s="87" t="s">
        <v>33</v>
      </c>
      <c r="D23" s="73" t="s">
        <v>231</v>
      </c>
      <c r="E23" s="73"/>
      <c r="F23" s="90">
        <v>1</v>
      </c>
      <c r="G23" s="90">
        <v>1</v>
      </c>
      <c r="H23" s="73"/>
    </row>
    <row r="24" s="67" customFormat="1" ht="25" customHeight="1" spans="1:8">
      <c r="A24" s="86"/>
      <c r="B24" s="87"/>
      <c r="C24" s="87"/>
      <c r="D24" s="73" t="s">
        <v>232</v>
      </c>
      <c r="E24" s="73"/>
      <c r="F24" s="73" t="s">
        <v>233</v>
      </c>
      <c r="G24" s="90">
        <v>1</v>
      </c>
      <c r="H24" s="73"/>
    </row>
    <row r="25" s="67" customFormat="1" ht="59.25" customHeight="1" spans="1:8">
      <c r="A25" s="86"/>
      <c r="B25" s="87"/>
      <c r="C25" s="87" t="s">
        <v>138</v>
      </c>
      <c r="D25" s="73" t="s">
        <v>234</v>
      </c>
      <c r="E25" s="73"/>
      <c r="F25" s="75" t="s">
        <v>235</v>
      </c>
      <c r="G25" s="75" t="s">
        <v>236</v>
      </c>
      <c r="H25" s="73"/>
    </row>
    <row r="26" s="67" customFormat="1" ht="60" customHeight="1" spans="1:8">
      <c r="A26" s="86"/>
      <c r="B26" s="87"/>
      <c r="C26" s="87"/>
      <c r="D26" s="73" t="s">
        <v>237</v>
      </c>
      <c r="E26" s="73"/>
      <c r="F26" s="75" t="s">
        <v>238</v>
      </c>
      <c r="G26" s="75" t="s">
        <v>239</v>
      </c>
      <c r="H26" s="73"/>
    </row>
    <row r="27" s="67" customFormat="1" ht="99.75" customHeight="1" spans="1:8">
      <c r="A27" s="86"/>
      <c r="B27" s="87"/>
      <c r="C27" s="87" t="s">
        <v>140</v>
      </c>
      <c r="D27" s="73" t="s">
        <v>240</v>
      </c>
      <c r="E27" s="73"/>
      <c r="F27" s="75" t="s">
        <v>241</v>
      </c>
      <c r="G27" s="75" t="s">
        <v>242</v>
      </c>
      <c r="H27" s="73"/>
    </row>
    <row r="28" s="67" customFormat="1" ht="25" customHeight="1" spans="1:8">
      <c r="A28" s="86"/>
      <c r="B28" s="87"/>
      <c r="C28" s="87"/>
      <c r="D28" s="73" t="s">
        <v>243</v>
      </c>
      <c r="E28" s="73"/>
      <c r="F28" s="90">
        <v>1</v>
      </c>
      <c r="G28" s="90">
        <v>1</v>
      </c>
      <c r="H28" s="73"/>
    </row>
    <row r="29" s="67" customFormat="1" ht="25" customHeight="1" spans="1:8">
      <c r="A29" s="86"/>
      <c r="B29" s="87" t="s">
        <v>39</v>
      </c>
      <c r="C29" s="87" t="s">
        <v>40</v>
      </c>
      <c r="D29" s="73" t="s">
        <v>244</v>
      </c>
      <c r="E29" s="73"/>
      <c r="F29" s="73" t="s">
        <v>245</v>
      </c>
      <c r="G29" s="73" t="s">
        <v>246</v>
      </c>
      <c r="H29" s="73"/>
    </row>
    <row r="30" s="67" customFormat="1" ht="25" customHeight="1" spans="1:8">
      <c r="A30" s="86"/>
      <c r="B30" s="87"/>
      <c r="C30" s="87"/>
      <c r="D30" s="73" t="s">
        <v>247</v>
      </c>
      <c r="E30" s="73"/>
      <c r="F30" s="73" t="s">
        <v>245</v>
      </c>
      <c r="G30" s="73" t="s">
        <v>246</v>
      </c>
      <c r="H30" s="73"/>
    </row>
    <row r="31" s="67" customFormat="1" ht="33" customHeight="1" spans="1:8">
      <c r="A31" s="93" t="s">
        <v>43</v>
      </c>
      <c r="B31" s="94" t="s">
        <v>44</v>
      </c>
      <c r="C31" s="95"/>
      <c r="D31" s="95"/>
      <c r="E31" s="95"/>
      <c r="F31" s="95"/>
      <c r="G31" s="95"/>
      <c r="H31" s="96"/>
    </row>
    <row r="32" s="67" customFormat="1" ht="27" customHeight="1" spans="1:8">
      <c r="A32" s="97" t="s">
        <v>45</v>
      </c>
      <c r="B32" s="97"/>
      <c r="C32" s="97"/>
      <c r="D32" s="97"/>
      <c r="E32" s="97"/>
      <c r="F32" s="97"/>
      <c r="G32" s="97"/>
      <c r="H32" s="97"/>
    </row>
    <row r="33" s="67" customFormat="1" ht="25.5" customHeight="1" spans="1:8">
      <c r="A33" s="97" t="s">
        <v>46</v>
      </c>
      <c r="B33" s="97"/>
      <c r="C33" s="97"/>
      <c r="D33" s="97"/>
      <c r="E33" s="97"/>
      <c r="F33" s="97"/>
      <c r="G33" s="97"/>
      <c r="H33" s="97"/>
    </row>
    <row r="34" spans="1:8">
      <c r="A34" s="97" t="s">
        <v>47</v>
      </c>
      <c r="B34" s="97"/>
      <c r="C34" s="97"/>
      <c r="D34" s="97"/>
      <c r="E34" s="97"/>
      <c r="F34" s="97"/>
      <c r="G34" s="97"/>
      <c r="H34" s="97"/>
    </row>
  </sheetData>
  <mergeCells count="52">
    <mergeCell ref="A2:H2"/>
    <mergeCell ref="A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B31:H31"/>
    <mergeCell ref="A32:H32"/>
    <mergeCell ref="A33:H33"/>
    <mergeCell ref="A34:H34"/>
    <mergeCell ref="A11:A12"/>
    <mergeCell ref="A13:A30"/>
    <mergeCell ref="B14:B20"/>
    <mergeCell ref="B21:B28"/>
    <mergeCell ref="B29:B30"/>
    <mergeCell ref="C14:C15"/>
    <mergeCell ref="C16:C17"/>
    <mergeCell ref="C18:C19"/>
    <mergeCell ref="C21:C22"/>
    <mergeCell ref="C23:C24"/>
    <mergeCell ref="C25:C26"/>
    <mergeCell ref="C27:C28"/>
    <mergeCell ref="C29:C30"/>
    <mergeCell ref="A6:C10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J13" sqref="J13"/>
    </sheetView>
  </sheetViews>
  <sheetFormatPr defaultColWidth="9" defaultRowHeight="13.5" outlineLevelCol="7"/>
  <cols>
    <col min="1" max="2" width="4.625" style="25" customWidth="1"/>
    <col min="3" max="3" width="8.625" style="25" customWidth="1"/>
    <col min="4" max="4" width="16.5" style="25" customWidth="1"/>
    <col min="5" max="5" width="14.375" style="25" customWidth="1"/>
    <col min="6" max="6" width="12.875" style="25" customWidth="1"/>
    <col min="7" max="7" width="11.875" style="25" customWidth="1"/>
    <col min="8" max="8" width="13.5" style="25" customWidth="1"/>
    <col min="9" max="16384" width="9" style="25"/>
  </cols>
  <sheetData>
    <row r="1" s="24" customFormat="1" ht="16.5" customHeight="1" spans="1:4">
      <c r="A1" s="27"/>
      <c r="B1" s="28"/>
      <c r="C1" s="28"/>
      <c r="D1" s="28"/>
    </row>
    <row r="2" s="25" customFormat="1" ht="30" customHeight="1" spans="1:8">
      <c r="A2" s="29" t="s">
        <v>248</v>
      </c>
      <c r="B2" s="30"/>
      <c r="C2" s="30"/>
      <c r="D2" s="30"/>
      <c r="E2" s="30"/>
      <c r="F2" s="30"/>
      <c r="G2" s="30"/>
      <c r="H2" s="30"/>
    </row>
    <row r="3" s="25" customFormat="1" ht="21.6" customHeight="1" spans="1:8">
      <c r="A3" s="31" t="s">
        <v>1</v>
      </c>
      <c r="B3" s="31"/>
      <c r="C3" s="31"/>
      <c r="D3" s="31"/>
      <c r="E3" s="31"/>
      <c r="F3" s="31"/>
      <c r="G3" s="31"/>
      <c r="H3" s="31"/>
    </row>
    <row r="4" s="26" customFormat="1" ht="15.95" customHeight="1" spans="1:8">
      <c r="A4" s="32" t="s">
        <v>2</v>
      </c>
      <c r="B4" s="32"/>
      <c r="C4" s="32"/>
      <c r="D4" s="32" t="s">
        <v>249</v>
      </c>
      <c r="E4" s="32"/>
      <c r="F4" s="32"/>
      <c r="G4" s="32"/>
      <c r="H4" s="32"/>
    </row>
    <row r="5" s="26" customFormat="1" ht="15.95" customHeight="1" spans="1:8">
      <c r="A5" s="32" t="s">
        <v>4</v>
      </c>
      <c r="B5" s="32"/>
      <c r="C5" s="32"/>
      <c r="D5" s="33" t="s">
        <v>5</v>
      </c>
      <c r="E5" s="34"/>
      <c r="F5" s="32" t="s">
        <v>6</v>
      </c>
      <c r="G5" s="32" t="s">
        <v>250</v>
      </c>
      <c r="H5" s="32"/>
    </row>
    <row r="6" s="26" customFormat="1" ht="15.95" customHeight="1" spans="1:8">
      <c r="A6" s="32" t="s">
        <v>8</v>
      </c>
      <c r="B6" s="32"/>
      <c r="C6" s="32"/>
      <c r="D6" s="33"/>
      <c r="E6" s="32" t="s">
        <v>9</v>
      </c>
      <c r="F6" s="32" t="s">
        <v>10</v>
      </c>
      <c r="G6" s="32"/>
      <c r="H6" s="32" t="s">
        <v>11</v>
      </c>
    </row>
    <row r="7" s="26" customFormat="1" ht="15.95" customHeight="1" spans="1:8">
      <c r="A7" s="32"/>
      <c r="B7" s="32"/>
      <c r="C7" s="32"/>
      <c r="D7" s="33" t="s">
        <v>12</v>
      </c>
      <c r="E7" s="35">
        <f>E8+E9+E10</f>
        <v>4000</v>
      </c>
      <c r="F7" s="32">
        <f>F8+F9+F10</f>
        <v>0</v>
      </c>
      <c r="G7" s="32"/>
      <c r="H7" s="52">
        <v>0</v>
      </c>
    </row>
    <row r="8" s="26" customFormat="1" ht="15.95" customHeight="1" spans="1:8">
      <c r="A8" s="32"/>
      <c r="B8" s="32"/>
      <c r="C8" s="32"/>
      <c r="D8" s="34" t="s">
        <v>13</v>
      </c>
      <c r="E8" s="32"/>
      <c r="F8" s="32"/>
      <c r="G8" s="32"/>
      <c r="H8" s="32"/>
    </row>
    <row r="9" s="26" customFormat="1" ht="15.95" customHeight="1" spans="1:8">
      <c r="A9" s="32"/>
      <c r="B9" s="32"/>
      <c r="C9" s="32"/>
      <c r="D9" s="33" t="s">
        <v>14</v>
      </c>
      <c r="E9" s="35">
        <v>4000</v>
      </c>
      <c r="F9" s="32">
        <v>0</v>
      </c>
      <c r="G9" s="32"/>
      <c r="H9" s="52">
        <v>0</v>
      </c>
    </row>
    <row r="10" s="26" customFormat="1" ht="27.75" customHeight="1" spans="1:8">
      <c r="A10" s="32"/>
      <c r="B10" s="32"/>
      <c r="C10" s="32"/>
      <c r="D10" s="38" t="s">
        <v>15</v>
      </c>
      <c r="E10" s="35"/>
      <c r="F10" s="42"/>
      <c r="G10" s="44"/>
      <c r="H10" s="47"/>
    </row>
    <row r="11" s="26" customFormat="1" ht="15.95" customHeight="1" spans="1:8">
      <c r="A11" s="41" t="s">
        <v>16</v>
      </c>
      <c r="B11" s="42" t="s">
        <v>17</v>
      </c>
      <c r="C11" s="43"/>
      <c r="D11" s="43"/>
      <c r="E11" s="44"/>
      <c r="F11" s="42" t="s">
        <v>18</v>
      </c>
      <c r="G11" s="43"/>
      <c r="H11" s="44"/>
    </row>
    <row r="12" s="26" customFormat="1" ht="46" customHeight="1" spans="1:8">
      <c r="A12" s="45"/>
      <c r="B12" s="46" t="s">
        <v>251</v>
      </c>
      <c r="C12" s="47"/>
      <c r="D12" s="47"/>
      <c r="E12" s="47"/>
      <c r="F12" s="46" t="s">
        <v>252</v>
      </c>
      <c r="G12" s="47"/>
      <c r="H12" s="47"/>
    </row>
    <row r="13" s="26" customFormat="1" ht="26.1" customHeight="1" spans="1:8">
      <c r="A13" s="49" t="s">
        <v>21</v>
      </c>
      <c r="B13" s="32" t="s">
        <v>22</v>
      </c>
      <c r="C13" s="32" t="s">
        <v>23</v>
      </c>
      <c r="D13" s="32" t="s">
        <v>24</v>
      </c>
      <c r="E13" s="32"/>
      <c r="F13" s="32" t="s">
        <v>25</v>
      </c>
      <c r="G13" s="32" t="s">
        <v>26</v>
      </c>
      <c r="H13" s="32" t="s">
        <v>27</v>
      </c>
    </row>
    <row r="14" s="26" customFormat="1" ht="85" customHeight="1" spans="1:8">
      <c r="A14" s="49"/>
      <c r="B14" s="50" t="s">
        <v>28</v>
      </c>
      <c r="C14" s="50" t="s">
        <v>29</v>
      </c>
      <c r="D14" s="32" t="s">
        <v>253</v>
      </c>
      <c r="E14" s="32"/>
      <c r="F14" s="32" t="s">
        <v>254</v>
      </c>
      <c r="G14" s="32" t="s">
        <v>255</v>
      </c>
      <c r="H14" s="64" t="s">
        <v>256</v>
      </c>
    </row>
    <row r="15" s="26" customFormat="1" ht="85" customHeight="1" spans="1:8">
      <c r="A15" s="49"/>
      <c r="B15" s="50"/>
      <c r="C15" s="50"/>
      <c r="D15" s="32" t="s">
        <v>257</v>
      </c>
      <c r="E15" s="32"/>
      <c r="F15" s="32" t="s">
        <v>258</v>
      </c>
      <c r="G15" s="32" t="s">
        <v>255</v>
      </c>
      <c r="H15" s="65"/>
    </row>
    <row r="16" s="26" customFormat="1" ht="32" customHeight="1" spans="1:8">
      <c r="A16" s="60" t="s">
        <v>43</v>
      </c>
      <c r="B16" s="61" t="s">
        <v>44</v>
      </c>
      <c r="C16" s="62"/>
      <c r="D16" s="62"/>
      <c r="E16" s="62"/>
      <c r="F16" s="62"/>
      <c r="G16" s="62"/>
      <c r="H16" s="63"/>
    </row>
    <row r="17" s="26" customFormat="1" ht="27" customHeight="1" spans="1:8">
      <c r="A17" s="23" t="s">
        <v>45</v>
      </c>
      <c r="B17" s="23"/>
      <c r="C17" s="23"/>
      <c r="D17" s="23"/>
      <c r="E17" s="23"/>
      <c r="F17" s="23"/>
      <c r="G17" s="23"/>
      <c r="H17" s="23"/>
    </row>
    <row r="18" s="26" customFormat="1" ht="25.5" customHeight="1" spans="1:8">
      <c r="A18" s="23" t="s">
        <v>46</v>
      </c>
      <c r="B18" s="23"/>
      <c r="C18" s="23"/>
      <c r="D18" s="23"/>
      <c r="E18" s="23"/>
      <c r="F18" s="23"/>
      <c r="G18" s="23"/>
      <c r="H18" s="23"/>
    </row>
    <row r="19" s="25" customFormat="1" spans="1:8">
      <c r="A19" s="23" t="s">
        <v>47</v>
      </c>
      <c r="B19" s="23"/>
      <c r="C19" s="23"/>
      <c r="D19" s="23"/>
      <c r="E19" s="23"/>
      <c r="F19" s="23"/>
      <c r="G19" s="23"/>
      <c r="H19" s="23"/>
    </row>
  </sheetData>
  <mergeCells count="29">
    <mergeCell ref="A2:H2"/>
    <mergeCell ref="A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B16:H16"/>
    <mergeCell ref="A17:H17"/>
    <mergeCell ref="A18:H18"/>
    <mergeCell ref="A19:H19"/>
    <mergeCell ref="A11:A12"/>
    <mergeCell ref="A13:A15"/>
    <mergeCell ref="B14:B15"/>
    <mergeCell ref="C14:C15"/>
    <mergeCell ref="H14:H15"/>
    <mergeCell ref="A6:C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矿产资源补偿费返还与征收部门工作补助经费</vt:lpstr>
      <vt:lpstr>矿山地质环境治理及地质遗迹保护项目</vt:lpstr>
      <vt:lpstr>地质灾害监测及治理项目</vt:lpstr>
      <vt:lpstr>土地变更调查工作补助经费</vt:lpstr>
      <vt:lpstr>集体土地确权登记发证项目</vt:lpstr>
      <vt:lpstr>低丘岗地改造项目</vt:lpstr>
      <vt:lpstr>高标准基本农田土地整治项目</vt:lpstr>
      <vt:lpstr>基本农田保护项目资金</vt:lpstr>
      <vt:lpstr>“金土地”工程项目资金</vt:lpstr>
      <vt:lpstr>执法巡查快速反应体系建设项目资金</vt:lpstr>
      <vt:lpstr>2017年省级“四化同步”示范乡镇农业土地综合开发项目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zenghao</dc:creator>
  <cp:lastModifiedBy>sea</cp:lastModifiedBy>
  <dcterms:created xsi:type="dcterms:W3CDTF">2018-04-03T00:49:00Z</dcterms:created>
  <cp:lastPrinted>2018-06-08T06:52:00Z</cp:lastPrinted>
  <dcterms:modified xsi:type="dcterms:W3CDTF">2018-08-16T15:19:27Z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