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财政专项支出决算表" sheetId="9" r:id="rId9"/>
    <sheet name="专项转移支付（分市县）" sheetId="10" r:id="rId10"/>
  </sheets>
  <definedNames>
    <definedName name="_xlnm.Print_Area" localSheetId="0">'g01收入支出决算总表'!$A$1:$F$26</definedName>
    <definedName name="_xlnm.Print_Area" localSheetId="3">'g04财政拨款收入支出决算总表'!$A$1:$H$26</definedName>
    <definedName name="_xlnm.Print_Area" localSheetId="4">'g05一般公共预算财政拨款支出决算表'!$A$1:$F$32</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<sst xmlns="http://schemas.openxmlformats.org/spreadsheetml/2006/main" count="597" uniqueCount="367">
  <si>
    <t>收入</t>
  </si>
  <si>
    <t>支出</t>
  </si>
  <si>
    <t>项    目</t>
  </si>
  <si>
    <t>行次</t>
  </si>
  <si>
    <t>决算数</t>
  </si>
  <si>
    <t>栏    次</t>
  </si>
  <si>
    <t>1</t>
  </si>
  <si>
    <t>2</t>
  </si>
  <si>
    <t>3</t>
  </si>
  <si>
    <t>4</t>
  </si>
  <si>
    <t>5</t>
  </si>
  <si>
    <t>6</t>
  </si>
  <si>
    <t>本年收入合计</t>
  </si>
  <si>
    <t>本年支出合计</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</si>
  <si>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</si>
  <si>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</si>
  <si>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</si>
  <si>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</si>
  <si>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</si>
  <si>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</si>
  <si>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</si>
  <si>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</si>
  <si>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</si>
  <si>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</si>
  <si>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</si>
  <si>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合计</t>
  </si>
  <si>
    <t>单位：万元</t>
  </si>
  <si>
    <t>单位：万元</t>
  </si>
  <si>
    <t>公开01表</t>
  </si>
  <si>
    <t>公开02表</t>
  </si>
  <si>
    <t>公开04表</t>
  </si>
  <si>
    <t>公开03表</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</si>
  <si>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</si>
  <si>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</si>
  <si>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</si>
  <si>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</si>
  <si>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</si>
  <si>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</si>
  <si>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</si>
  <si>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</si>
  <si>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</si>
  <si>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</si>
  <si>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</si>
  <si>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</si>
  <si>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</si>
  <si>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</si>
  <si>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</si>
  <si>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</si>
  <si>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</si>
  <si>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</si>
  <si>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</si>
  <si>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</si>
  <si>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</si>
  <si>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</si>
  <si>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</si>
  <si>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</si>
  <si>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</si>
  <si>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</si>
  <si>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</si>
  <si>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</si>
  <si>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</si>
  <si>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</si>
  <si>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</si>
  <si>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</si>
  <si>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</si>
  <si>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</si>
  <si>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</si>
  <si>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</si>
  <si>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</si>
  <si>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</si>
  <si>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</si>
  <si>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</si>
  <si>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</si>
  <si>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功能分类科目编码</t>
  </si>
  <si>
    <t xml:space="preserve">      一般公共预算财政拨款</t>
  </si>
  <si>
    <t>一般公共预算财政拨款</t>
  </si>
  <si>
    <t>政府性基金预算财政拨款</t>
  </si>
  <si>
    <t>年初结转和结余</t>
  </si>
  <si>
    <t>……</t>
  </si>
  <si>
    <t>年初财政拨款结转和结余</t>
  </si>
  <si>
    <t>年末财政拨款结转和结余</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</si>
  <si>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</si>
  <si>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</si>
  <si>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</si>
  <si>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</si>
  <si>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</si>
  <si>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</si>
  <si>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</si>
  <si>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</si>
  <si>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</si>
  <si>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</si>
  <si>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</si>
  <si>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</si>
  <si>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</si>
  <si>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</si>
  <si>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</si>
  <si>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</si>
  <si>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</si>
  <si>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</si>
  <si>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</si>
  <si>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</si>
  <si>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</si>
  <si>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</si>
  <si>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</si>
  <si>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</si>
  <si>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</si>
  <si>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</si>
  <si>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</si>
  <si>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</si>
  <si>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</si>
  <si>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</si>
  <si>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</si>
  <si>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</si>
  <si>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</si>
  <si>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</si>
  <si>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</si>
  <si>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</si>
  <si>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</si>
  <si>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</si>
  <si>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</si>
  <si>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</si>
  <si>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</si>
  <si>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</si>
  <si>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</si>
  <si>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</si>
  <si>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</si>
  <si>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</si>
  <si>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</si>
  <si>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</si>
  <si>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</si>
  <si>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</si>
  <si>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</si>
  <si>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</si>
  <si>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</si>
  <si>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</si>
  <si>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</si>
  <si>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</si>
  <si>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</si>
  <si>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</si>
  <si>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</si>
  <si>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</si>
  <si>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</si>
  <si>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</si>
  <si>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</si>
  <si>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</si>
  <si>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</si>
  <si>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</si>
  <si>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</si>
  <si>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</si>
  <si>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</si>
  <si>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</si>
  <si>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</si>
  <si>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</si>
  <si>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</si>
  <si>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</si>
  <si>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</si>
  <si>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</si>
  <si>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</si>
  <si>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</si>
  <si>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</si>
  <si>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</si>
  <si>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</si>
  <si>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</si>
  <si>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</si>
  <si>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</si>
  <si>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</si>
  <si>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</si>
  <si>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</si>
  <si>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</si>
  <si>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</si>
  <si>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</si>
  <si>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</si>
  <si>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</si>
  <si>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</si>
  <si>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</si>
  <si>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</si>
  <si>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</si>
  <si>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</si>
  <si>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</si>
  <si>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</si>
  <si>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</si>
  <si>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</si>
  <si>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</si>
  <si>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</si>
  <si>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</si>
  <si>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</si>
  <si>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</si>
  <si>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</si>
  <si>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</si>
  <si>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</si>
  <si>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</si>
  <si>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</si>
  <si>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</si>
  <si>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</si>
  <si>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</si>
  <si>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</si>
  <si>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</si>
  <si>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</si>
  <si>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</si>
  <si>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</si>
  <si>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</si>
  <si>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</si>
  <si>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</si>
  <si>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</si>
  <si>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</si>
  <si>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</si>
  <si>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</si>
  <si>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</si>
  <si>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</si>
  <si>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</si>
  <si>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</si>
  <si>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</si>
  <si>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</si>
  <si>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</si>
  <si>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</si>
  <si>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</si>
  <si>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</si>
  <si>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</si>
  <si>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</si>
  <si>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</si>
  <si>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</si>
  <si>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</si>
  <si>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</si>
  <si>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</si>
  <si>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</si>
  <si>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</si>
  <si>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</si>
  <si>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</si>
  <si>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</si>
  <si>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</si>
  <si>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</si>
  <si>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</si>
  <si>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</si>
  <si>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</si>
  <si>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</si>
  <si>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</si>
  <si>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</si>
  <si>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</si>
  <si>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</si>
  <si>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</si>
  <si>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</si>
  <si>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</si>
  <si>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</si>
  <si>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</si>
  <si>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</si>
  <si>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</si>
  <si>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</si>
  <si>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</si>
  <si>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</si>
  <si>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</si>
  <si>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</si>
  <si>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</si>
  <si>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</si>
  <si>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</si>
  <si>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</si>
  <si>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</si>
  <si>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</si>
  <si>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预算数</t>
  </si>
  <si>
    <t>一般公共预算财政拨款支出决算表</t>
  </si>
  <si>
    <t>注：本表反映部门本年度一般公共预算财政拨款支出情况。</t>
  </si>
  <si>
    <t>财政拨款“三公”经费支出决算表</t>
  </si>
  <si>
    <r>
      <t>注：本表反映部门本年度财政拨款“三公”经费支出预决算情况。其中，</t>
    </r>
    <r>
      <rPr>
        <sz val="12"/>
        <rFont val="宋体"/>
        <family val="0"/>
      </rPr>
      <t>预算数为“三公”经费年初预算数，包括一般公共预算财政拨款预算数和政府性基金财政拨款预算数。决算数包括当年一般公共预算财政拨款、政府性基金财政拨款和以前年度结转资金安排的实际支出。</t>
    </r>
  </si>
  <si>
    <t>部门：中共湖北省委办公厅（本级）</t>
  </si>
  <si>
    <t>七、文化体育与传媒支出</t>
  </si>
  <si>
    <t>八、社会保障和就业支出</t>
  </si>
  <si>
    <t>九、医疗卫生与计划生育支出</t>
  </si>
  <si>
    <t>十九、住房保障支出</t>
  </si>
  <si>
    <t>9</t>
  </si>
  <si>
    <r>
      <t>1</t>
    </r>
    <r>
      <rPr>
        <sz val="11"/>
        <rFont val="宋体"/>
        <family val="0"/>
      </rPr>
      <t>0</t>
    </r>
  </si>
  <si>
    <r>
      <t>1</t>
    </r>
    <r>
      <rPr>
        <sz val="11"/>
        <rFont val="宋体"/>
        <family val="0"/>
      </rPr>
      <t>1</t>
    </r>
  </si>
  <si>
    <r>
      <t>1</t>
    </r>
    <r>
      <rPr>
        <sz val="11"/>
        <rFont val="宋体"/>
        <family val="0"/>
      </rPr>
      <t>2</t>
    </r>
  </si>
  <si>
    <r>
      <t>1</t>
    </r>
    <r>
      <rPr>
        <sz val="11"/>
        <rFont val="宋体"/>
        <family val="0"/>
      </rPr>
      <t>3</t>
    </r>
  </si>
  <si>
    <r>
      <t>1</t>
    </r>
    <r>
      <rPr>
        <sz val="11"/>
        <rFont val="宋体"/>
        <family val="0"/>
      </rPr>
      <t>4</t>
    </r>
  </si>
  <si>
    <r>
      <t>1</t>
    </r>
    <r>
      <rPr>
        <sz val="11"/>
        <rFont val="宋体"/>
        <family val="0"/>
      </rPr>
      <t>5</t>
    </r>
  </si>
  <si>
    <r>
      <t>1</t>
    </r>
    <r>
      <rPr>
        <sz val="11"/>
        <rFont val="宋体"/>
        <family val="0"/>
      </rPr>
      <t>6</t>
    </r>
  </si>
  <si>
    <r>
      <t>1</t>
    </r>
    <r>
      <rPr>
        <sz val="11"/>
        <rFont val="宋体"/>
        <family val="0"/>
      </rPr>
      <t>7</t>
    </r>
  </si>
  <si>
    <r>
      <t>1</t>
    </r>
    <r>
      <rPr>
        <sz val="11"/>
        <rFont val="宋体"/>
        <family val="0"/>
      </rPr>
      <t>8</t>
    </r>
  </si>
  <si>
    <r>
      <t>1</t>
    </r>
    <r>
      <rPr>
        <sz val="11"/>
        <rFont val="宋体"/>
        <family val="0"/>
      </rPr>
      <t>9</t>
    </r>
  </si>
  <si>
    <r>
      <t>2</t>
    </r>
    <r>
      <rPr>
        <sz val="11"/>
        <rFont val="宋体"/>
        <family val="0"/>
      </rPr>
      <t>0</t>
    </r>
  </si>
  <si>
    <r>
      <t>2</t>
    </r>
    <r>
      <rPr>
        <sz val="11"/>
        <rFont val="宋体"/>
        <family val="0"/>
      </rPr>
      <t>1</t>
    </r>
  </si>
  <si>
    <r>
      <t>2</t>
    </r>
    <r>
      <rPr>
        <sz val="11"/>
        <rFont val="宋体"/>
        <family val="0"/>
      </rPr>
      <t>2</t>
    </r>
  </si>
  <si>
    <r>
      <t>2</t>
    </r>
    <r>
      <rPr>
        <sz val="11"/>
        <rFont val="宋体"/>
        <family val="0"/>
      </rPr>
      <t>3</t>
    </r>
  </si>
  <si>
    <r>
      <t>2</t>
    </r>
    <r>
      <rPr>
        <sz val="11"/>
        <rFont val="宋体"/>
        <family val="0"/>
      </rPr>
      <t>4</t>
    </r>
  </si>
  <si>
    <r>
      <t>2</t>
    </r>
    <r>
      <rPr>
        <sz val="11"/>
        <rFont val="宋体"/>
        <family val="0"/>
      </rPr>
      <t>5</t>
    </r>
  </si>
  <si>
    <r>
      <t>2</t>
    </r>
    <r>
      <rPr>
        <sz val="11"/>
        <rFont val="宋体"/>
        <family val="0"/>
      </rPr>
      <t>6</t>
    </r>
  </si>
  <si>
    <r>
      <t>2</t>
    </r>
    <r>
      <rPr>
        <sz val="11"/>
        <rFont val="宋体"/>
        <family val="0"/>
      </rPr>
      <t>7</t>
    </r>
  </si>
  <si>
    <r>
      <t>2</t>
    </r>
    <r>
      <rPr>
        <sz val="11"/>
        <rFont val="宋体"/>
        <family val="0"/>
      </rPr>
      <t>8</t>
    </r>
  </si>
  <si>
    <r>
      <t>2</t>
    </r>
    <r>
      <rPr>
        <sz val="11"/>
        <rFont val="宋体"/>
        <family val="0"/>
      </rPr>
      <t>9</t>
    </r>
  </si>
  <si>
    <r>
      <t>3</t>
    </r>
    <r>
      <rPr>
        <sz val="11"/>
        <rFont val="宋体"/>
        <family val="0"/>
      </rPr>
      <t>0</t>
    </r>
  </si>
  <si>
    <r>
      <t>3</t>
    </r>
    <r>
      <rPr>
        <sz val="11"/>
        <rFont val="宋体"/>
        <family val="0"/>
      </rPr>
      <t>1</t>
    </r>
  </si>
  <si>
    <r>
      <t>3</t>
    </r>
    <r>
      <rPr>
        <sz val="11"/>
        <rFont val="宋体"/>
        <family val="0"/>
      </rPr>
      <t>2</t>
    </r>
  </si>
  <si>
    <r>
      <t>3</t>
    </r>
    <r>
      <rPr>
        <sz val="11"/>
        <rFont val="宋体"/>
        <family val="0"/>
      </rPr>
      <t>3</t>
    </r>
  </si>
  <si>
    <r>
      <t>3</t>
    </r>
    <r>
      <rPr>
        <sz val="11"/>
        <rFont val="宋体"/>
        <family val="0"/>
      </rPr>
      <t>4</t>
    </r>
  </si>
  <si>
    <r>
      <t>3</t>
    </r>
    <r>
      <rPr>
        <sz val="11"/>
        <rFont val="宋体"/>
        <family val="0"/>
      </rPr>
      <t>5</t>
    </r>
  </si>
  <si>
    <t>经济分类
科目编码</t>
  </si>
  <si>
    <t>金额</t>
  </si>
  <si>
    <t>注：本表反映部门本年度取得的各项收入情况。</t>
  </si>
  <si>
    <t>项    目</t>
  </si>
  <si>
    <t>经营支出</t>
  </si>
  <si>
    <t>功能分类科目编码</t>
  </si>
  <si>
    <t>4</t>
  </si>
  <si>
    <t>5</t>
  </si>
  <si>
    <t>6</t>
  </si>
  <si>
    <t>一般公共服务支出</t>
  </si>
  <si>
    <t>纪检监察事务</t>
  </si>
  <si>
    <t xml:space="preserve">  派驻派出机构</t>
  </si>
  <si>
    <t>党委办公厅（室）及相关机构事务</t>
  </si>
  <si>
    <t>2013101</t>
  </si>
  <si>
    <t xml:space="preserve">  行政运行</t>
  </si>
  <si>
    <t>2013102</t>
  </si>
  <si>
    <t xml:space="preserve">  一般行政管理事务</t>
  </si>
  <si>
    <t>2013105</t>
  </si>
  <si>
    <t xml:space="preserve">  专项业务</t>
  </si>
  <si>
    <t>204</t>
  </si>
  <si>
    <t>公共安全支出</t>
  </si>
  <si>
    <t>20401</t>
  </si>
  <si>
    <t>武装警察</t>
  </si>
  <si>
    <t>2040104</t>
  </si>
  <si>
    <t xml:space="preserve">  警卫</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</si>
  <si>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</si>
  <si>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</si>
  <si>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</si>
  <si>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</si>
  <si>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</si>
  <si>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</si>
  <si>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</si>
  <si>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</si>
  <si>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 xml:space="preserve">  其他行政事业单位离退休支出</t>
  </si>
  <si>
    <t>210</t>
  </si>
  <si>
    <t>医疗卫生与计划生育支出</t>
  </si>
  <si>
    <t>21011</t>
  </si>
  <si>
    <t>行政事业单位医疗</t>
  </si>
  <si>
    <t>2101101</t>
  </si>
  <si>
    <t xml:space="preserve">  行政单位医疗</t>
  </si>
  <si>
    <t>2101199</t>
  </si>
  <si>
    <t xml:space="preserve">  其他行政事业单位医疗支出</t>
  </si>
  <si>
    <t>221</t>
  </si>
  <si>
    <t>住房保障支出</t>
  </si>
  <si>
    <t>22102</t>
  </si>
  <si>
    <t>住房改革支出</t>
  </si>
  <si>
    <t xml:space="preserve">  购房补贴</t>
  </si>
  <si>
    <t>财政拨款收入</t>
  </si>
  <si>
    <t>经营收入</t>
  </si>
  <si>
    <t>附属单位上缴收入</t>
  </si>
  <si>
    <t>7</t>
  </si>
  <si>
    <r>
      <t xml:space="preserve">项 </t>
    </r>
    <r>
      <rPr>
        <sz val="11"/>
        <color indexed="8"/>
        <rFont val="宋体"/>
        <family val="0"/>
      </rPr>
      <t xml:space="preserve">   </t>
    </r>
    <r>
      <rPr>
        <sz val="11"/>
        <rFont val="宋体"/>
        <family val="0"/>
      </rPr>
      <t>目</t>
    </r>
  </si>
  <si>
    <t>本年支出</t>
  </si>
  <si>
    <t>小计</t>
  </si>
  <si>
    <t xml:space="preserve">基本支出  </t>
  </si>
  <si>
    <t>合计</t>
  </si>
  <si>
    <t>项目</t>
  </si>
  <si>
    <t>地区</t>
  </si>
  <si>
    <t>XX项目</t>
  </si>
  <si>
    <r>
      <t>公开0</t>
    </r>
    <r>
      <rPr>
        <sz val="10"/>
        <color indexed="8"/>
        <rFont val="宋体"/>
        <family val="0"/>
      </rPr>
      <t>9</t>
    </r>
    <r>
      <rPr>
        <sz val="10"/>
        <color indexed="8"/>
        <rFont val="宋体"/>
        <family val="0"/>
      </rPr>
      <t>表</t>
    </r>
  </si>
  <si>
    <t>专项转移支付表</t>
  </si>
  <si>
    <r>
      <t>公开10</t>
    </r>
    <r>
      <rPr>
        <sz val="10"/>
        <color indexed="8"/>
        <rFont val="宋体"/>
        <family val="0"/>
      </rPr>
      <t>表</t>
    </r>
  </si>
  <si>
    <t>财政专项支出决算表</t>
  </si>
  <si>
    <t>注：本单位无财政专项支出</t>
  </si>
  <si>
    <t>注：本单位无专项转移支付</t>
  </si>
  <si>
    <t>部门：中共湖北省委办公厅（本级）</t>
  </si>
  <si>
    <t>（分地区列示）</t>
  </si>
  <si>
    <t>（按项目列示）</t>
  </si>
  <si>
    <t>合计                    无</t>
  </si>
  <si>
    <t>合计                         无</t>
  </si>
  <si>
    <t>无</t>
  </si>
  <si>
    <t>无</t>
  </si>
  <si>
    <t>注：本单位无政府性基金预算财政拨款收入支出。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</si>
</sst>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6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color indexed="8"/>
      <name val="宋体"/>
      <family val="0"/>
    </font>
    <font>
      <sz val="9"/>
      <color indexed="8"/>
      <name val="宋体"/>
      <family val="0"/>
    </font>
    <font>
      <sz val="20"/>
      <color indexed="8"/>
      <name val="黑体"/>
      <family val="0"/>
    </font>
    <font>
      <sz val="12"/>
      <color indexed="8"/>
      <name val="宋体"/>
      <family val="0"/>
    </font>
    <font>
      <sz val="15"/>
      <color indexed="10"/>
      <name val="仿宋_GB2312"/>
      <family val="3"/>
    </font>
    <font>
      <sz val="16"/>
      <color indexed="10"/>
      <name val="仿宋_GB2312"/>
      <family val="3"/>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9"/>
      <color indexed="8"/>
      <name val="Calibri"/>
      <family val="0"/>
    </font>
    <font>
      <sz val="9"/>
      <color indexed="8"/>
      <name val="Calibri"/>
      <family val="0"/>
    </font>
    <font>
      <sz val="9"/>
      <name val="Calibri"/>
      <family val="0"/>
    </font>
    <font>
      <sz val="11"/>
      <name val="Calibri"/>
      <family val="0"/>
    </font>
    <font>
      <sz val="10"/>
      <name val="Calibri"/>
      <family val="0"/>
    </font>
    <font>
      <sz val="20"/>
      <color theme="1"/>
      <name val="黑体"/>
      <family val="0"/>
    </font>
    <font>
      <sz val="15"/>
      <color rgb="FFFF0000"/>
      <name val="仿宋_GB2312"/>
      <family val="3"/>
    </font>
    <font>
      <sz val="16"/>
      <color rgb="FFFF0000"/>
      <name val="仿宋_GB2312"/>
      <family val="3"/>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color indexed="63"/>
      </bottom>
    </border>
    <border>
      <left style="thin"/>
      <right style="medium"/>
      <top/>
      <bottom/>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9" fillId="0" borderId="0">
      <alignment/>
      <protection/>
    </xf>
    <xf numFmtId="0" fontId="56" fillId="0" borderId="0" applyNumberFormat="0" applyFill="0" applyBorder="0" applyAlignment="0" applyProtection="0"/>
    <xf numFmtId="0" fontId="1" fillId="34" borderId="9" applyNumberFormat="0" applyFont="0" applyAlignment="0" applyProtection="0"/>
  </cellStyleXfs>
  <cellXfs count="306">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4" fontId="0" fillId="0" borderId="10"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0" fontId="10" fillId="0" borderId="0" xfId="55" applyFont="1" applyAlignment="1">
      <alignment horizontal="lef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1" xfId="55" applyNumberFormat="1" applyFont="1" applyFill="1" applyBorder="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1"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3" fillId="35" borderId="12" xfId="55" applyNumberFormat="1" applyFont="1" applyFill="1" applyBorder="1" applyAlignment="1" quotePrefix="1">
      <alignment horizontal="center"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wrapText="1"/>
      <protection/>
    </xf>
    <xf numFmtId="0" fontId="6" fillId="35" borderId="0" xfId="55" applyFont="1" applyFill="1" applyAlignment="1">
      <alignment horizontal="left" vertical="center"/>
      <protection/>
    </xf>
    <xf numFmtId="176" fontId="13" fillId="35" borderId="10" xfId="55" applyNumberFormat="1" applyFont="1" applyFill="1" applyBorder="1" applyAlignment="1" quotePrefix="1">
      <alignment horizontal="left" vertical="center"/>
      <protection/>
    </xf>
    <xf numFmtId="176" fontId="0" fillId="0" borderId="15" xfId="55" applyNumberFormat="1" applyFont="1" applyFill="1" applyBorder="1" applyAlignment="1">
      <alignment horizontal="left" vertical="center"/>
      <protection/>
    </xf>
    <xf numFmtId="176" fontId="13" fillId="0" borderId="18" xfId="55" applyNumberFormat="1" applyFont="1" applyFill="1" applyBorder="1" applyAlignment="1">
      <alignment horizontal="right" vertical="center"/>
      <protection/>
    </xf>
    <xf numFmtId="49" fontId="0" fillId="35" borderId="10" xfId="55" applyNumberFormat="1" applyFont="1" applyFill="1" applyBorder="1" applyAlignment="1">
      <alignment horizontal="center" vertical="center"/>
      <protection/>
    </xf>
    <xf numFmtId="49" fontId="13" fillId="35" borderId="10" xfId="55" applyNumberFormat="1" applyFont="1" applyFill="1" applyBorder="1" applyAlignment="1" quotePrefix="1">
      <alignment horizontal="center" vertical="center"/>
      <protection/>
    </xf>
    <xf numFmtId="49" fontId="13" fillId="35" borderId="10" xfId="55" applyNumberFormat="1" applyFont="1" applyFill="1" applyBorder="1" applyAlignment="1">
      <alignment horizontal="center" vertical="center"/>
      <protection/>
    </xf>
    <xf numFmtId="49" fontId="13" fillId="35" borderId="12" xfId="55" applyNumberFormat="1" applyFont="1" applyFill="1" applyBorder="1" applyAlignment="1">
      <alignment horizontal="center" vertical="center"/>
      <protection/>
    </xf>
    <xf numFmtId="49" fontId="13" fillId="35" borderId="12" xfId="55" applyNumberFormat="1" applyFont="1" applyFill="1" applyBorder="1" applyAlignment="1" quotePrefix="1">
      <alignment horizontal="center" vertical="center"/>
      <protection/>
    </xf>
    <xf numFmtId="0" fontId="6" fillId="0" borderId="0" xfId="54" applyFont="1" applyAlignment="1">
      <alignment vertical="center"/>
      <protection/>
    </xf>
    <xf numFmtId="0" fontId="13" fillId="0" borderId="26" xfId="57" applyFont="1" applyFill="1" applyBorder="1" applyAlignment="1">
      <alignment horizontal="center" vertical="center" wrapText="1"/>
      <protection/>
    </xf>
    <xf numFmtId="0" fontId="13" fillId="0" borderId="12" xfId="57" applyFont="1" applyFill="1" applyBorder="1" applyAlignment="1">
      <alignment horizontal="center" vertical="center" wrapText="1"/>
      <protection/>
    </xf>
    <xf numFmtId="0" fontId="13" fillId="0" borderId="16" xfId="57" applyFont="1" applyFill="1" applyBorder="1" applyAlignment="1">
      <alignment horizontal="center" vertical="center" wrapText="1"/>
      <protection/>
    </xf>
    <xf numFmtId="0" fontId="13" fillId="0" borderId="14" xfId="57" applyFont="1" applyFill="1" applyBorder="1" applyAlignment="1">
      <alignment horizontal="center" vertical="center" wrapText="1"/>
      <protection/>
    </xf>
    <xf numFmtId="0" fontId="57" fillId="0" borderId="17" xfId="54" applyFont="1" applyFill="1" applyBorder="1" applyAlignment="1">
      <alignment horizontal="left" vertical="center" shrinkToFit="1"/>
      <protection/>
    </xf>
    <xf numFmtId="0" fontId="57" fillId="0" borderId="10" xfId="54" applyFont="1" applyFill="1" applyBorder="1" applyAlignment="1">
      <alignment horizontal="left" vertical="center" shrinkToFit="1"/>
      <protection/>
    </xf>
    <xf numFmtId="177" fontId="57" fillId="0" borderId="10" xfId="54" applyNumberFormat="1" applyFont="1" applyFill="1" applyBorder="1" applyAlignment="1">
      <alignment horizontal="right" vertical="center" shrinkToFit="1"/>
      <protection/>
    </xf>
    <xf numFmtId="0" fontId="58" fillId="0" borderId="17" xfId="54" applyFont="1" applyFill="1" applyBorder="1" applyAlignment="1">
      <alignment horizontal="left" vertical="center" shrinkToFit="1"/>
      <protection/>
    </xf>
    <xf numFmtId="0" fontId="58" fillId="0" borderId="10" xfId="54" applyFont="1" applyFill="1" applyBorder="1" applyAlignment="1">
      <alignment horizontal="left" vertical="center" shrinkToFit="1"/>
      <protection/>
    </xf>
    <xf numFmtId="177" fontId="58" fillId="0" borderId="10" xfId="54" applyNumberFormat="1" applyFont="1" applyFill="1" applyBorder="1" applyAlignment="1">
      <alignment horizontal="right" vertical="center" shrinkToFit="1"/>
      <protection/>
    </xf>
    <xf numFmtId="177" fontId="58" fillId="0" borderId="11" xfId="54" applyNumberFormat="1" applyFont="1" applyFill="1" applyBorder="1" applyAlignment="1">
      <alignment horizontal="right" vertical="center" shrinkToFit="1"/>
      <protection/>
    </xf>
    <xf numFmtId="177" fontId="57" fillId="0" borderId="11" xfId="54" applyNumberFormat="1" applyFont="1" applyFill="1" applyBorder="1" applyAlignment="1">
      <alignment horizontal="right" vertical="center" shrinkToFit="1"/>
      <protection/>
    </xf>
    <xf numFmtId="0" fontId="59" fillId="0" borderId="10" xfId="54" applyFont="1" applyFill="1" applyBorder="1" applyAlignment="1">
      <alignment horizontal="left" vertical="center" shrinkToFit="1"/>
      <protection/>
    </xf>
    <xf numFmtId="177" fontId="59" fillId="0" borderId="10" xfId="54" applyNumberFormat="1" applyFont="1" applyFill="1" applyBorder="1" applyAlignment="1">
      <alignment horizontal="right" vertical="center" shrinkToFit="1"/>
      <protection/>
    </xf>
    <xf numFmtId="177" fontId="57" fillId="0" borderId="12" xfId="54" applyNumberFormat="1" applyFont="1" applyFill="1" applyBorder="1" applyAlignment="1">
      <alignment horizontal="right" vertical="center" shrinkToFit="1"/>
      <protection/>
    </xf>
    <xf numFmtId="177" fontId="57" fillId="0" borderId="14" xfId="54" applyNumberFormat="1" applyFont="1" applyFill="1" applyBorder="1" applyAlignment="1">
      <alignment horizontal="right" vertical="center" shrinkToFit="1"/>
      <protection/>
    </xf>
    <xf numFmtId="176" fontId="13" fillId="0" borderId="10" xfId="55" applyNumberFormat="1" applyFont="1" applyFill="1" applyBorder="1" applyAlignment="1">
      <alignment horizontal="right" vertical="center"/>
      <protection/>
    </xf>
    <xf numFmtId="176" fontId="13" fillId="0" borderId="12" xfId="55" applyNumberFormat="1" applyFont="1" applyFill="1" applyBorder="1" applyAlignment="1">
      <alignment horizontal="right" vertical="center"/>
      <protection/>
    </xf>
    <xf numFmtId="176" fontId="13" fillId="0" borderId="18" xfId="55" applyNumberFormat="1" applyFont="1" applyFill="1" applyBorder="1" applyAlignment="1" quotePrefix="1">
      <alignment vertical="center"/>
      <protection/>
    </xf>
    <xf numFmtId="176" fontId="13" fillId="0" borderId="24" xfId="55" applyNumberFormat="1" applyFont="1" applyFill="1" applyBorder="1" applyAlignment="1" quotePrefix="1">
      <alignment vertical="center"/>
      <protection/>
    </xf>
    <xf numFmtId="176" fontId="13" fillId="0" borderId="10" xfId="0" applyNumberFormat="1" applyFont="1" applyFill="1" applyBorder="1" applyAlignment="1">
      <alignment horizontal="right" vertical="center"/>
    </xf>
    <xf numFmtId="176" fontId="13" fillId="0" borderId="11" xfId="0" applyNumberFormat="1" applyFont="1" applyFill="1" applyBorder="1" applyAlignment="1">
      <alignment horizontal="right" vertical="center"/>
    </xf>
    <xf numFmtId="0" fontId="14" fillId="0" borderId="10" xfId="57" applyFont="1" applyBorder="1" applyAlignment="1">
      <alignment horizontal="left" vertical="center" wrapText="1"/>
      <protection/>
    </xf>
    <xf numFmtId="176" fontId="13" fillId="35" borderId="10" xfId="0" applyNumberFormat="1" applyFont="1" applyFill="1" applyBorder="1" applyAlignment="1">
      <alignment horizontal="left" vertical="center"/>
    </xf>
    <xf numFmtId="0" fontId="13" fillId="0" borderId="10" xfId="57" applyFont="1" applyBorder="1" applyAlignment="1">
      <alignment horizontal="left" vertical="center" wrapText="1"/>
      <protection/>
    </xf>
    <xf numFmtId="176" fontId="60" fillId="0" borderId="10" xfId="0" applyNumberFormat="1" applyFont="1" applyFill="1" applyBorder="1" applyAlignment="1">
      <alignment horizontal="right" vertical="center"/>
    </xf>
    <xf numFmtId="176" fontId="60" fillId="0" borderId="11" xfId="0" applyNumberFormat="1" applyFont="1" applyFill="1" applyBorder="1" applyAlignment="1">
      <alignment horizontal="right" vertical="center"/>
    </xf>
    <xf numFmtId="49" fontId="13" fillId="35" borderId="10" xfId="0" applyNumberFormat="1" applyFont="1" applyFill="1" applyBorder="1" applyAlignment="1">
      <alignment horizontal="left" vertical="center"/>
    </xf>
    <xf numFmtId="49" fontId="14" fillId="35" borderId="10" xfId="0" applyNumberFormat="1" applyFont="1" applyFill="1" applyBorder="1" applyAlignment="1">
      <alignment horizontal="left" vertical="center"/>
    </xf>
    <xf numFmtId="176" fontId="14" fillId="35" borderId="10" xfId="0" applyNumberFormat="1" applyFont="1" applyFill="1" applyBorder="1" applyAlignment="1">
      <alignment horizontal="left" vertical="center"/>
    </xf>
    <xf numFmtId="0" fontId="13" fillId="0" borderId="12" xfId="57" applyFont="1" applyBorder="1" applyAlignment="1">
      <alignment vertical="center" wrapText="1"/>
      <protection/>
    </xf>
    <xf numFmtId="176" fontId="60" fillId="0" borderId="12" xfId="0" applyNumberFormat="1" applyFont="1" applyFill="1" applyBorder="1" applyAlignment="1">
      <alignment horizontal="right" vertical="center"/>
    </xf>
    <xf numFmtId="176" fontId="13" fillId="0" borderId="12" xfId="0" applyNumberFormat="1" applyFont="1" applyFill="1" applyBorder="1" applyAlignment="1">
      <alignment horizontal="right" vertical="center"/>
    </xf>
    <xf numFmtId="176" fontId="3" fillId="35" borderId="10" xfId="0" applyNumberFormat="1" applyFont="1" applyFill="1" applyBorder="1" applyAlignment="1" quotePrefix="1">
      <alignment horizontal="center" vertical="center"/>
    </xf>
    <xf numFmtId="49" fontId="3" fillId="35" borderId="11" xfId="0" applyNumberFormat="1" applyFont="1" applyFill="1" applyBorder="1" applyAlignment="1">
      <alignment horizontal="center" vertical="center"/>
    </xf>
    <xf numFmtId="176" fontId="3" fillId="0" borderId="10"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0" fontId="17" fillId="0" borderId="10" xfId="57" applyFont="1" applyBorder="1" applyAlignment="1">
      <alignment horizontal="left" vertical="center" wrapText="1"/>
      <protection/>
    </xf>
    <xf numFmtId="176" fontId="3" fillId="35" borderId="10" xfId="0" applyNumberFormat="1" applyFont="1" applyFill="1" applyBorder="1" applyAlignment="1">
      <alignment horizontal="left" vertical="center"/>
    </xf>
    <xf numFmtId="0" fontId="3" fillId="0" borderId="10" xfId="57" applyFont="1" applyBorder="1" applyAlignment="1">
      <alignment horizontal="left" vertical="center" wrapText="1"/>
      <protection/>
    </xf>
    <xf numFmtId="176" fontId="61" fillId="0" borderId="10" xfId="0" applyNumberFormat="1" applyFont="1" applyFill="1" applyBorder="1" applyAlignment="1">
      <alignment horizontal="right" vertical="center"/>
    </xf>
    <xf numFmtId="176" fontId="61" fillId="0" borderId="11" xfId="0" applyNumberFormat="1" applyFont="1" applyFill="1" applyBorder="1" applyAlignment="1">
      <alignment horizontal="right" vertical="center"/>
    </xf>
    <xf numFmtId="49" fontId="3" fillId="35" borderId="10" xfId="0" applyNumberFormat="1" applyFont="1" applyFill="1" applyBorder="1" applyAlignment="1">
      <alignment horizontal="left" vertical="center"/>
    </xf>
    <xf numFmtId="49" fontId="17" fillId="35" borderId="10" xfId="0" applyNumberFormat="1" applyFont="1" applyFill="1" applyBorder="1" applyAlignment="1">
      <alignment horizontal="left" vertical="center"/>
    </xf>
    <xf numFmtId="176" fontId="17" fillId="35" borderId="10" xfId="0" applyNumberFormat="1" applyFont="1" applyFill="1" applyBorder="1" applyAlignment="1">
      <alignment horizontal="left" vertical="center"/>
    </xf>
    <xf numFmtId="0" fontId="3" fillId="0" borderId="12" xfId="57" applyFont="1" applyBorder="1" applyAlignment="1">
      <alignment vertical="center" wrapText="1"/>
      <protection/>
    </xf>
    <xf numFmtId="176" fontId="61" fillId="0" borderId="12"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14" xfId="0" applyNumberFormat="1" applyFont="1" applyFill="1" applyBorder="1" applyAlignment="1">
      <alignment horizontal="right" vertical="center"/>
    </xf>
    <xf numFmtId="49" fontId="3" fillId="35" borderId="10" xfId="0" applyNumberFormat="1" applyFont="1" applyFill="1" applyBorder="1" applyAlignment="1" quotePrefix="1">
      <alignment horizontal="center" vertical="center"/>
    </xf>
    <xf numFmtId="49" fontId="3" fillId="35" borderId="10" xfId="0" applyNumberFormat="1" applyFont="1" applyFill="1" applyBorder="1" applyAlignment="1">
      <alignment horizontal="center" vertical="center"/>
    </xf>
    <xf numFmtId="0" fontId="13" fillId="0" borderId="10" xfId="57" applyFont="1" applyBorder="1" applyAlignment="1">
      <alignment horizontal="center" vertical="center" wrapText="1"/>
      <protection/>
    </xf>
    <xf numFmtId="0" fontId="13" fillId="0" borderId="11" xfId="57" applyFont="1" applyBorder="1" applyAlignment="1">
      <alignment horizontal="center" vertical="center" wrapText="1"/>
      <protection/>
    </xf>
    <xf numFmtId="176" fontId="60" fillId="0" borderId="14" xfId="0" applyNumberFormat="1" applyFont="1" applyFill="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62" fillId="0" borderId="0" xfId="0" applyFont="1" applyAlignment="1">
      <alignment horizontal="center" vertical="center"/>
    </xf>
    <xf numFmtId="0" fontId="0" fillId="0" borderId="0" xfId="0" applyFont="1" applyAlignment="1">
      <alignment vertical="center"/>
    </xf>
    <xf numFmtId="0" fontId="6" fillId="35" borderId="0" xfId="55" applyFont="1" applyFill="1" applyAlignment="1">
      <alignment horizontal="left" vertical="center"/>
      <protection/>
    </xf>
    <xf numFmtId="0" fontId="1" fillId="35" borderId="0" xfId="55" applyFont="1" applyFill="1" applyAlignment="1">
      <alignment horizontal="left" vertical="center"/>
      <protection/>
    </xf>
    <xf numFmtId="0" fontId="0" fillId="0" borderId="10" xfId="0" applyFont="1" applyBorder="1" applyAlignment="1">
      <alignment horizontal="center" vertical="center"/>
    </xf>
    <xf numFmtId="0" fontId="63" fillId="0" borderId="0" xfId="0" applyFont="1" applyAlignment="1">
      <alignment horizontal="justify"/>
    </xf>
    <xf numFmtId="0" fontId="64" fillId="0" borderId="0" xfId="0" applyFont="1" applyAlignment="1">
      <alignment horizontal="justify"/>
    </xf>
    <xf numFmtId="0" fontId="63" fillId="0" borderId="0" xfId="0" applyFont="1" applyAlignment="1">
      <alignment horizontal="left" indent="2"/>
    </xf>
    <xf numFmtId="4" fontId="0" fillId="0" borderId="10" xfId="57" applyNumberFormat="1" applyFont="1" applyFill="1" applyBorder="1" applyAlignment="1">
      <alignment horizontal="center" vertical="center" wrapText="1"/>
      <protection/>
    </xf>
    <xf numFmtId="0" fontId="12" fillId="0" borderId="0" xfId="55" applyFont="1" applyFill="1" applyAlignment="1">
      <alignment horizontal="center" vertical="center"/>
      <protection/>
    </xf>
    <xf numFmtId="176" fontId="0" fillId="35" borderId="27" xfId="55" applyNumberFormat="1" applyFont="1" applyFill="1" applyBorder="1" applyAlignment="1" quotePrefix="1">
      <alignment horizontal="center" vertical="center"/>
      <protection/>
    </xf>
    <xf numFmtId="176" fontId="0" fillId="35" borderId="28" xfId="55" applyNumberFormat="1" applyFont="1" applyFill="1" applyBorder="1" applyAlignment="1" quotePrefix="1">
      <alignment horizontal="center" vertical="center"/>
      <protection/>
    </xf>
    <xf numFmtId="176" fontId="0" fillId="35" borderId="29" xfId="55" applyNumberFormat="1" applyFont="1" applyFill="1" applyBorder="1" applyAlignment="1" quotePrefix="1">
      <alignment horizontal="center" vertical="center"/>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2" fillId="0" borderId="0" xfId="0" applyFont="1" applyFill="1" applyAlignment="1">
      <alignment horizontal="center" vertical="center"/>
    </xf>
    <xf numFmtId="176" fontId="3" fillId="35" borderId="29" xfId="0" applyNumberFormat="1" applyFont="1" applyFill="1" applyBorder="1" applyAlignment="1" quotePrefix="1">
      <alignment horizontal="center" vertical="center" wrapText="1"/>
    </xf>
    <xf numFmtId="176" fontId="3" fillId="35" borderId="11" xfId="0" applyNumberFormat="1" applyFont="1" applyFill="1" applyBorder="1" applyAlignment="1" quotePrefix="1">
      <alignment horizontal="center" vertical="center" wrapText="1"/>
    </xf>
    <xf numFmtId="176" fontId="3" fillId="35" borderId="28" xfId="0" applyNumberFormat="1" applyFont="1" applyFill="1" applyBorder="1" applyAlignment="1" quotePrefix="1">
      <alignment horizontal="center" vertical="center" wrapText="1"/>
    </xf>
    <xf numFmtId="176" fontId="3" fillId="35" borderId="10" xfId="0" applyNumberFormat="1" applyFont="1" applyFill="1" applyBorder="1" applyAlignment="1" quotePrefix="1">
      <alignment horizontal="center" vertical="center" wrapText="1"/>
    </xf>
    <xf numFmtId="176" fontId="3" fillId="35" borderId="17" xfId="0" applyNumberFormat="1" applyFont="1" applyFill="1" applyBorder="1" applyAlignment="1">
      <alignment horizontal="center" vertical="center" wrapText="1"/>
    </xf>
    <xf numFmtId="176" fontId="3" fillId="35" borderId="17" xfId="0" applyNumberFormat="1" applyFont="1" applyFill="1" applyBorder="1" applyAlignment="1" quotePrefix="1">
      <alignment horizontal="center" vertical="center" wrapText="1"/>
    </xf>
    <xf numFmtId="176" fontId="3" fillId="35" borderId="27" xfId="0" applyNumberFormat="1" applyFont="1" applyFill="1" applyBorder="1" applyAlignment="1" quotePrefix="1">
      <alignment horizontal="center" vertical="center" wrapText="1"/>
    </xf>
    <xf numFmtId="176" fontId="3" fillId="0" borderId="28" xfId="0" applyNumberFormat="1" applyFont="1" applyFill="1" applyBorder="1" applyAlignment="1" quotePrefix="1">
      <alignment horizontal="center" vertical="center" wrapText="1"/>
    </xf>
    <xf numFmtId="176" fontId="3" fillId="0" borderId="10" xfId="0" applyNumberFormat="1" applyFont="1" applyFill="1" applyBorder="1" applyAlignment="1" quotePrefix="1">
      <alignment horizontal="center" vertical="center" wrapText="1"/>
    </xf>
    <xf numFmtId="176" fontId="3" fillId="35" borderId="17" xfId="0" applyNumberFormat="1" applyFont="1" applyFill="1" applyBorder="1" applyAlignment="1" quotePrefix="1">
      <alignment horizontal="center" vertical="center"/>
    </xf>
    <xf numFmtId="176" fontId="3" fillId="35" borderId="10" xfId="0" applyNumberFormat="1" applyFont="1" applyFill="1" applyBorder="1" applyAlignment="1" quotePrefix="1">
      <alignment horizontal="center" vertical="center"/>
    </xf>
    <xf numFmtId="49" fontId="3" fillId="35" borderId="17" xfId="0" applyNumberFormat="1" applyFont="1" applyFill="1" applyBorder="1" applyAlignment="1">
      <alignment horizontal="left" vertical="center"/>
    </xf>
    <xf numFmtId="49" fontId="3" fillId="35" borderId="10" xfId="0" applyNumberFormat="1" applyFont="1" applyFill="1" applyBorder="1" applyAlignment="1">
      <alignment horizontal="left" vertical="center"/>
    </xf>
    <xf numFmtId="0" fontId="17" fillId="0" borderId="17" xfId="57" applyFont="1" applyBorder="1" applyAlignment="1">
      <alignment horizontal="left" vertical="center" wrapText="1"/>
      <protection/>
    </xf>
    <xf numFmtId="0" fontId="17" fillId="0" borderId="10" xfId="57" applyFont="1" applyBorder="1" applyAlignment="1">
      <alignment horizontal="left" vertical="center" wrapText="1"/>
      <protection/>
    </xf>
    <xf numFmtId="0" fontId="3" fillId="0" borderId="17" xfId="57" applyFont="1" applyBorder="1" applyAlignment="1">
      <alignment horizontal="left" vertical="center" wrapText="1"/>
      <protection/>
    </xf>
    <xf numFmtId="0" fontId="3" fillId="0" borderId="10" xfId="57" applyFont="1" applyBorder="1" applyAlignment="1">
      <alignment horizontal="left" vertical="center" wrapText="1"/>
      <protection/>
    </xf>
    <xf numFmtId="49" fontId="17" fillId="35" borderId="17" xfId="0" applyNumberFormat="1" applyFont="1" applyFill="1" applyBorder="1" applyAlignment="1">
      <alignment horizontal="left" vertical="center"/>
    </xf>
    <xf numFmtId="49" fontId="17" fillId="35" borderId="10" xfId="0" applyNumberFormat="1" applyFont="1" applyFill="1" applyBorder="1" applyAlignment="1">
      <alignment horizontal="left" vertical="center"/>
    </xf>
    <xf numFmtId="0" fontId="3" fillId="0" borderId="26" xfId="57" applyFont="1" applyBorder="1" applyAlignment="1">
      <alignment horizontal="left" vertical="center" wrapText="1"/>
      <protection/>
    </xf>
    <xf numFmtId="0" fontId="3" fillId="0" borderId="12" xfId="57" applyFont="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49" fontId="3" fillId="35" borderId="17" xfId="0" applyNumberFormat="1" applyFont="1" applyFill="1" applyBorder="1" applyAlignment="1" quotePrefix="1">
      <alignment horizontal="left" vertical="center"/>
    </xf>
    <xf numFmtId="49" fontId="3" fillId="35" borderId="10" xfId="0" applyNumberFormat="1" applyFont="1" applyFill="1" applyBorder="1" applyAlignment="1" quotePrefix="1">
      <alignment horizontal="left" vertical="center"/>
    </xf>
    <xf numFmtId="49" fontId="17" fillId="35" borderId="31" xfId="0" applyNumberFormat="1" applyFont="1" applyFill="1" applyBorder="1" applyAlignment="1">
      <alignment horizontal="left" vertical="center"/>
    </xf>
    <xf numFmtId="49" fontId="17" fillId="35" borderId="32"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49" fontId="3" fillId="35" borderId="32" xfId="0" applyNumberFormat="1" applyFont="1" applyFill="1" applyBorder="1" applyAlignment="1">
      <alignment horizontal="left" vertical="center"/>
    </xf>
    <xf numFmtId="49" fontId="3" fillId="35" borderId="17" xfId="0" applyNumberFormat="1" applyFont="1" applyFill="1" applyBorder="1" applyAlignment="1" quotePrefix="1">
      <alignment horizontal="center" vertical="center"/>
    </xf>
    <xf numFmtId="49" fontId="3" fillId="35" borderId="10" xfId="0" applyNumberFormat="1" applyFont="1" applyFill="1" applyBorder="1" applyAlignment="1" quotePrefix="1">
      <alignment horizontal="center"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3" fillId="35" borderId="28" xfId="0" applyNumberFormat="1" applyFont="1" applyFill="1" applyBorder="1" applyAlignment="1">
      <alignment horizontal="center" vertical="center" wrapText="1"/>
    </xf>
    <xf numFmtId="176" fontId="0" fillId="35" borderId="33" xfId="55" applyNumberFormat="1" applyFont="1" applyFill="1" applyBorder="1" applyAlignment="1" quotePrefix="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5" borderId="0" xfId="57" applyFont="1" applyFill="1" applyAlignment="1">
      <alignment horizontal="center" vertical="center" wrapText="1"/>
      <protection/>
    </xf>
    <xf numFmtId="0" fontId="13" fillId="0" borderId="27" xfId="57" applyFont="1" applyBorder="1" applyAlignment="1">
      <alignment horizontal="center" vertical="center" wrapText="1"/>
      <protection/>
    </xf>
    <xf numFmtId="0" fontId="13" fillId="0" borderId="28" xfId="57" applyFont="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49" fontId="13" fillId="35" borderId="17" xfId="0" applyNumberFormat="1" applyFont="1" applyFill="1" applyBorder="1" applyAlignment="1">
      <alignment horizontal="left" vertical="center"/>
    </xf>
    <xf numFmtId="49" fontId="13" fillId="35" borderId="10" xfId="0" applyNumberFormat="1" applyFont="1" applyFill="1" applyBorder="1" applyAlignment="1">
      <alignment horizontal="left" vertical="center"/>
    </xf>
    <xf numFmtId="0" fontId="13" fillId="0" borderId="28" xfId="57" applyFont="1" applyFill="1" applyBorder="1" applyAlignment="1">
      <alignment horizontal="center" vertical="center" wrapText="1"/>
      <protection/>
    </xf>
    <xf numFmtId="0" fontId="13" fillId="0" borderId="29" xfId="57" applyFont="1" applyFill="1" applyBorder="1" applyAlignment="1">
      <alignment horizontal="center" vertical="center" wrapText="1"/>
      <protection/>
    </xf>
    <xf numFmtId="0" fontId="13" fillId="0" borderId="26" xfId="57" applyFont="1" applyBorder="1" applyAlignment="1">
      <alignment horizontal="left" vertical="center" wrapText="1"/>
      <protection/>
    </xf>
    <xf numFmtId="0" fontId="13" fillId="0" borderId="12" xfId="57" applyFont="1" applyBorder="1" applyAlignment="1">
      <alignment horizontal="left" vertical="center" wrapText="1"/>
      <protection/>
    </xf>
    <xf numFmtId="0" fontId="13" fillId="0" borderId="10" xfId="57" applyFont="1" applyFill="1" applyBorder="1" applyAlignment="1">
      <alignment horizontal="center" vertical="center" wrapText="1"/>
      <protection/>
    </xf>
    <xf numFmtId="0" fontId="13" fillId="0" borderId="11" xfId="57" applyFont="1" applyFill="1" applyBorder="1" applyAlignment="1">
      <alignment horizontal="center" vertical="center" wrapText="1"/>
      <protection/>
    </xf>
    <xf numFmtId="49" fontId="14" fillId="35" borderId="17" xfId="0" applyNumberFormat="1" applyFont="1" applyFill="1" applyBorder="1" applyAlignment="1">
      <alignment horizontal="left" vertical="center"/>
    </xf>
    <xf numFmtId="49" fontId="14" fillId="35" borderId="10" xfId="0" applyNumberFormat="1" applyFont="1" applyFill="1" applyBorder="1" applyAlignment="1">
      <alignment horizontal="left" vertical="center"/>
    </xf>
    <xf numFmtId="0" fontId="14" fillId="0" borderId="17" xfId="57" applyFont="1" applyBorder="1" applyAlignment="1">
      <alignment horizontal="left" vertical="center" wrapText="1"/>
      <protection/>
    </xf>
    <xf numFmtId="0" fontId="14" fillId="0" borderId="10" xfId="57" applyFont="1" applyBorder="1" applyAlignment="1">
      <alignment horizontal="left" vertical="center" wrapText="1"/>
      <protection/>
    </xf>
    <xf numFmtId="49" fontId="13" fillId="35" borderId="17" xfId="0" applyNumberFormat="1" applyFont="1" applyFill="1" applyBorder="1" applyAlignment="1" quotePrefix="1">
      <alignment horizontal="left" vertical="center"/>
    </xf>
    <xf numFmtId="49" fontId="13" fillId="35" borderId="10" xfId="0" applyNumberFormat="1" applyFont="1" applyFill="1" applyBorder="1" applyAlignment="1" quotePrefix="1">
      <alignment horizontal="left" vertical="center"/>
    </xf>
    <xf numFmtId="0" fontId="13" fillId="0" borderId="17" xfId="57" applyFont="1" applyBorder="1" applyAlignment="1">
      <alignment horizontal="left" vertical="center" wrapText="1"/>
      <protection/>
    </xf>
    <xf numFmtId="0" fontId="13" fillId="0" borderId="10" xfId="57" applyFont="1" applyBorder="1" applyAlignment="1">
      <alignment horizontal="left" vertical="center" wrapText="1"/>
      <protection/>
    </xf>
    <xf numFmtId="0" fontId="58" fillId="0" borderId="10" xfId="54" applyFont="1" applyFill="1" applyBorder="1" applyAlignment="1">
      <alignment horizontal="center" vertical="center" wrapText="1" shrinkToFit="1"/>
      <protection/>
    </xf>
    <xf numFmtId="0" fontId="58" fillId="0" borderId="11" xfId="54" applyFont="1" applyFill="1" applyBorder="1" applyAlignment="1">
      <alignment horizontal="center" vertical="center" wrapText="1" shrinkToFit="1"/>
      <protection/>
    </xf>
    <xf numFmtId="0" fontId="57" fillId="0" borderId="26" xfId="54" applyFont="1" applyFill="1" applyBorder="1" applyAlignment="1">
      <alignment horizontal="center" vertical="center" shrinkToFit="1"/>
      <protection/>
    </xf>
    <xf numFmtId="0" fontId="57" fillId="0" borderId="12" xfId="54" applyFont="1" applyFill="1" applyBorder="1" applyAlignment="1">
      <alignment horizontal="center" vertical="center" shrinkToFit="1"/>
      <protection/>
    </xf>
    <xf numFmtId="0" fontId="65" fillId="0" borderId="0" xfId="54" applyFont="1" applyAlignment="1">
      <alignment horizontal="left" vertical="center"/>
      <protection/>
    </xf>
    <xf numFmtId="0" fontId="12" fillId="0" borderId="0" xfId="54" applyFont="1" applyAlignment="1">
      <alignment horizontal="center" vertical="center"/>
      <protection/>
    </xf>
    <xf numFmtId="0" fontId="58" fillId="0" borderId="27" xfId="54" applyFont="1" applyFill="1" applyBorder="1" applyAlignment="1">
      <alignment horizontal="center" vertical="center" shrinkToFit="1"/>
      <protection/>
    </xf>
    <xf numFmtId="0" fontId="58" fillId="0" borderId="28" xfId="54" applyFont="1" applyFill="1" applyBorder="1" applyAlignment="1">
      <alignment horizontal="center" vertical="center" shrinkToFit="1"/>
      <protection/>
    </xf>
    <xf numFmtId="0" fontId="58" fillId="0" borderId="29" xfId="54" applyFont="1" applyFill="1" applyBorder="1" applyAlignment="1">
      <alignment horizontal="center" vertical="center" shrinkToFit="1"/>
      <protection/>
    </xf>
    <xf numFmtId="0" fontId="58" fillId="0" borderId="17" xfId="54" applyFont="1" applyFill="1" applyBorder="1" applyAlignment="1">
      <alignment horizontal="center" vertical="center" wrapText="1" shrinkToFit="1"/>
      <protection/>
    </xf>
    <xf numFmtId="0" fontId="13" fillId="0" borderId="34" xfId="57" applyFont="1" applyFill="1" applyBorder="1" applyAlignment="1">
      <alignment horizontal="center" vertical="center" wrapText="1"/>
      <protection/>
    </xf>
    <xf numFmtId="0" fontId="13" fillId="0" borderId="35"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36" xfId="57" applyFont="1" applyFill="1" applyBorder="1" applyAlignment="1">
      <alignment horizontal="center" vertical="center" wrapText="1"/>
      <protection/>
    </xf>
    <xf numFmtId="0" fontId="13" fillId="0" borderId="32" xfId="57" applyFont="1" applyFill="1" applyBorder="1" applyAlignment="1">
      <alignment horizontal="center" vertical="center" wrapText="1"/>
      <protection/>
    </xf>
    <xf numFmtId="0" fontId="13" fillId="0" borderId="37" xfId="57" applyFont="1" applyFill="1" applyBorder="1" applyAlignment="1">
      <alignment horizontal="center" vertical="center" wrapText="1"/>
      <protection/>
    </xf>
    <xf numFmtId="0" fontId="13" fillId="0" borderId="38" xfId="57" applyFont="1" applyFill="1" applyBorder="1" applyAlignment="1">
      <alignment horizontal="center" vertical="center" wrapText="1"/>
      <protection/>
    </xf>
    <xf numFmtId="0" fontId="0" fillId="0" borderId="30" xfId="57" applyFont="1" applyBorder="1" applyAlignment="1">
      <alignment horizontal="left" vertical="center" wrapText="1"/>
      <protection/>
    </xf>
    <xf numFmtId="0" fontId="0" fillId="0" borderId="30" xfId="57" applyFont="1" applyBorder="1" applyAlignment="1">
      <alignment horizontal="left" vertical="center"/>
      <protection/>
    </xf>
    <xf numFmtId="0" fontId="13" fillId="0" borderId="39"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13" fillId="0" borderId="41" xfId="57" applyFont="1" applyFill="1" applyBorder="1" applyAlignment="1">
      <alignment horizontal="center" vertical="center" wrapText="1"/>
      <protection/>
    </xf>
    <xf numFmtId="0" fontId="13" fillId="0" borderId="33" xfId="57" applyFont="1" applyFill="1" applyBorder="1" applyAlignment="1">
      <alignment horizontal="center" vertical="center" wrapText="1"/>
      <protection/>
    </xf>
    <xf numFmtId="0" fontId="13" fillId="0" borderId="42"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1" fillId="35" borderId="0" xfId="57" applyFont="1" applyFill="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52" xfId="57" applyFont="1" applyBorder="1" applyAlignment="1">
      <alignment horizontal="center" vertical="center" wrapText="1"/>
      <protection/>
    </xf>
    <xf numFmtId="0" fontId="0" fillId="0" borderId="53"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62" fillId="0" borderId="0" xfId="0" applyFont="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6"/>
  <sheetViews>
    <sheetView zoomScaleSheetLayoutView="100" zoomScalePageLayoutView="0" workbookViewId="0" topLeftCell="A1">
      <selection activeCell="D14" sqref="D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2"/>
    </row>
    <row r="2" spans="1:8" s="2" customFormat="1" ht="18" customHeight="1">
      <c r="A2" s="178" t="s">
        <v>54</v>
      </c>
      <c r="B2" s="178"/>
      <c r="C2" s="178"/>
      <c r="D2" s="178"/>
      <c r="E2" s="178"/>
      <c r="F2" s="178"/>
      <c r="G2" s="1"/>
      <c r="H2" s="1"/>
    </row>
    <row r="3" spans="1:6" ht="9.75" customHeight="1">
      <c r="A3" s="3"/>
      <c r="B3" s="3"/>
      <c r="C3" s="3"/>
      <c r="D3" s="3"/>
      <c r="E3" s="3"/>
      <c r="F3" s="40" t="s">
        <v>28</v>
      </c>
    </row>
    <row r="4" spans="1:6" ht="15" customHeight="1" thickBot="1">
      <c r="A4" s="103" t="s">
        <v>262</v>
      </c>
      <c r="B4" s="3"/>
      <c r="C4" s="3"/>
      <c r="D4" s="3"/>
      <c r="E4" s="3"/>
      <c r="F4" s="40" t="s">
        <v>27</v>
      </c>
    </row>
    <row r="5" spans="1:8" s="8" customFormat="1" ht="21.75" customHeight="1">
      <c r="A5" s="179" t="s">
        <v>0</v>
      </c>
      <c r="B5" s="180"/>
      <c r="C5" s="180"/>
      <c r="D5" s="180" t="s">
        <v>1</v>
      </c>
      <c r="E5" s="180"/>
      <c r="F5" s="181"/>
      <c r="G5" s="7"/>
      <c r="H5" s="7"/>
    </row>
    <row r="6" spans="1:8" s="8" customFormat="1" ht="21.75" customHeight="1">
      <c r="A6" s="72" t="s">
        <v>2</v>
      </c>
      <c r="B6" s="77" t="s">
        <v>3</v>
      </c>
      <c r="C6" s="74" t="s">
        <v>4</v>
      </c>
      <c r="D6" s="73" t="s">
        <v>2</v>
      </c>
      <c r="E6" s="77" t="s">
        <v>3</v>
      </c>
      <c r="F6" s="75" t="s">
        <v>4</v>
      </c>
      <c r="G6" s="7"/>
      <c r="H6" s="7"/>
    </row>
    <row r="7" spans="1:8" s="8" customFormat="1" ht="21.75" customHeight="1">
      <c r="A7" s="72" t="s">
        <v>5</v>
      </c>
      <c r="B7" s="107"/>
      <c r="C7" s="73" t="s">
        <v>6</v>
      </c>
      <c r="D7" s="73" t="s">
        <v>5</v>
      </c>
      <c r="E7" s="107"/>
      <c r="F7" s="76" t="s">
        <v>7</v>
      </c>
      <c r="G7" s="7"/>
      <c r="H7" s="7"/>
    </row>
    <row r="8" spans="1:8" s="8" customFormat="1" ht="21.75" customHeight="1">
      <c r="A8" s="48" t="s">
        <v>38</v>
      </c>
      <c r="B8" s="108" t="s">
        <v>6</v>
      </c>
      <c r="C8" s="49">
        <v>15788.2</v>
      </c>
      <c r="D8" s="50" t="s">
        <v>56</v>
      </c>
      <c r="E8" s="109" t="s">
        <v>277</v>
      </c>
      <c r="F8" s="52">
        <v>14869.83</v>
      </c>
      <c r="G8" s="7"/>
      <c r="H8" s="7"/>
    </row>
    <row r="9" spans="1:8" s="8" customFormat="1" ht="21.75" customHeight="1">
      <c r="A9" s="53" t="s">
        <v>39</v>
      </c>
      <c r="B9" s="108" t="s">
        <v>7</v>
      </c>
      <c r="C9" s="49"/>
      <c r="D9" s="50" t="s">
        <v>57</v>
      </c>
      <c r="E9" s="109" t="s">
        <v>278</v>
      </c>
      <c r="F9" s="52"/>
      <c r="G9" s="7"/>
      <c r="H9" s="7"/>
    </row>
    <row r="10" spans="1:8" s="8" customFormat="1" ht="21.75" customHeight="1">
      <c r="A10" s="53" t="s">
        <v>40</v>
      </c>
      <c r="B10" s="108" t="s">
        <v>8</v>
      </c>
      <c r="C10" s="49"/>
      <c r="D10" s="50" t="s">
        <v>58</v>
      </c>
      <c r="E10" s="109" t="s">
        <v>279</v>
      </c>
      <c r="F10" s="52"/>
      <c r="G10" s="7"/>
      <c r="H10" s="7"/>
    </row>
    <row r="11" spans="1:8" s="8" customFormat="1" ht="21.75" customHeight="1">
      <c r="A11" s="53" t="s">
        <v>41</v>
      </c>
      <c r="B11" s="108" t="s">
        <v>9</v>
      </c>
      <c r="C11" s="49"/>
      <c r="D11" s="50" t="s">
        <v>59</v>
      </c>
      <c r="E11" s="109" t="s">
        <v>280</v>
      </c>
      <c r="F11" s="52">
        <v>102.95</v>
      </c>
      <c r="G11" s="7"/>
      <c r="H11" s="7"/>
    </row>
    <row r="12" spans="1:8" s="8" customFormat="1" ht="21.75" customHeight="1">
      <c r="A12" s="53" t="s">
        <v>53</v>
      </c>
      <c r="B12" s="108" t="s">
        <v>10</v>
      </c>
      <c r="C12" s="49"/>
      <c r="D12" s="50" t="s">
        <v>60</v>
      </c>
      <c r="E12" s="109" t="s">
        <v>281</v>
      </c>
      <c r="F12" s="52"/>
      <c r="G12" s="7"/>
      <c r="H12" s="7"/>
    </row>
    <row r="13" spans="1:8" s="8" customFormat="1" ht="21.75" customHeight="1">
      <c r="A13" s="53" t="s">
        <v>42</v>
      </c>
      <c r="B13" s="108" t="s">
        <v>11</v>
      </c>
      <c r="C13" s="49">
        <v>288.74</v>
      </c>
      <c r="D13" s="50" t="s">
        <v>61</v>
      </c>
      <c r="E13" s="109" t="s">
        <v>282</v>
      </c>
      <c r="F13" s="52"/>
      <c r="G13" s="7"/>
      <c r="H13" s="7"/>
    </row>
    <row r="14" spans="1:8" s="8" customFormat="1" ht="21.75" customHeight="1">
      <c r="A14" s="53"/>
      <c r="B14" s="108">
        <v>7</v>
      </c>
      <c r="C14" s="49"/>
      <c r="D14" s="104" t="s">
        <v>263</v>
      </c>
      <c r="E14" s="109" t="s">
        <v>283</v>
      </c>
      <c r="F14" s="52"/>
      <c r="G14" s="7"/>
      <c r="H14" s="7"/>
    </row>
    <row r="15" spans="1:8" s="8" customFormat="1" ht="21.75" customHeight="1">
      <c r="A15" s="53"/>
      <c r="B15" s="108">
        <v>8</v>
      </c>
      <c r="C15" s="49"/>
      <c r="D15" s="104" t="s">
        <v>264</v>
      </c>
      <c r="E15" s="109" t="s">
        <v>284</v>
      </c>
      <c r="F15" s="52">
        <v>505.35</v>
      </c>
      <c r="G15" s="7"/>
      <c r="H15" s="7"/>
    </row>
    <row r="16" spans="1:8" s="8" customFormat="1" ht="21.75" customHeight="1">
      <c r="A16" s="53"/>
      <c r="B16" s="109" t="s">
        <v>267</v>
      </c>
      <c r="C16" s="49"/>
      <c r="D16" s="104" t="s">
        <v>265</v>
      </c>
      <c r="E16" s="109" t="s">
        <v>285</v>
      </c>
      <c r="F16" s="52">
        <v>856.67</v>
      </c>
      <c r="G16" s="7"/>
      <c r="H16" s="7"/>
    </row>
    <row r="17" spans="1:8" s="8" customFormat="1" ht="21.75" customHeight="1">
      <c r="A17" s="54"/>
      <c r="B17" s="109" t="s">
        <v>268</v>
      </c>
      <c r="C17" s="49"/>
      <c r="D17" s="90" t="s">
        <v>78</v>
      </c>
      <c r="E17" s="109" t="s">
        <v>286</v>
      </c>
      <c r="F17" s="52"/>
      <c r="G17" s="7"/>
      <c r="H17" s="7"/>
    </row>
    <row r="18" spans="1:8" s="8" customFormat="1" ht="21.75" customHeight="1">
      <c r="A18" s="54"/>
      <c r="B18" s="109" t="s">
        <v>269</v>
      </c>
      <c r="C18" s="49"/>
      <c r="D18" s="104" t="s">
        <v>266</v>
      </c>
      <c r="E18" s="109" t="s">
        <v>287</v>
      </c>
      <c r="F18" s="106">
        <v>21.73</v>
      </c>
      <c r="G18" s="7"/>
      <c r="H18" s="7"/>
    </row>
    <row r="19" spans="1:8" s="8" customFormat="1" ht="21.75" customHeight="1">
      <c r="A19" s="55"/>
      <c r="B19" s="109" t="s">
        <v>270</v>
      </c>
      <c r="C19" s="56"/>
      <c r="D19" s="90" t="s">
        <v>78</v>
      </c>
      <c r="E19" s="109" t="s">
        <v>288</v>
      </c>
      <c r="F19" s="58"/>
      <c r="G19" s="7"/>
      <c r="H19" s="7"/>
    </row>
    <row r="20" spans="1:8" s="8" customFormat="1" ht="21.75" customHeight="1">
      <c r="A20" s="55"/>
      <c r="B20" s="109" t="s">
        <v>271</v>
      </c>
      <c r="C20" s="56"/>
      <c r="D20" s="105"/>
      <c r="E20" s="109" t="s">
        <v>289</v>
      </c>
      <c r="F20" s="58"/>
      <c r="G20" s="7"/>
      <c r="H20" s="7"/>
    </row>
    <row r="21" spans="1:8" s="8" customFormat="1" ht="21.75" customHeight="1">
      <c r="A21" s="59" t="s">
        <v>12</v>
      </c>
      <c r="B21" s="109" t="s">
        <v>272</v>
      </c>
      <c r="C21" s="129">
        <f>SUM(C8:C19)</f>
        <v>16076.94</v>
      </c>
      <c r="D21" s="60" t="s">
        <v>13</v>
      </c>
      <c r="E21" s="109" t="s">
        <v>290</v>
      </c>
      <c r="F21" s="131">
        <f>SUM(F8:F20)</f>
        <v>16356.53</v>
      </c>
      <c r="G21" s="7"/>
      <c r="H21" s="7"/>
    </row>
    <row r="22" spans="1:8" s="8" customFormat="1" ht="21.75" customHeight="1">
      <c r="A22" s="55" t="s">
        <v>43</v>
      </c>
      <c r="B22" s="109" t="s">
        <v>273</v>
      </c>
      <c r="C22" s="49"/>
      <c r="D22" s="62" t="s">
        <v>44</v>
      </c>
      <c r="E22" s="109" t="s">
        <v>291</v>
      </c>
      <c r="F22" s="63"/>
      <c r="G22" s="7"/>
      <c r="H22" s="7"/>
    </row>
    <row r="23" spans="1:8" s="8" customFormat="1" ht="21.75" customHeight="1">
      <c r="A23" s="55" t="s">
        <v>55</v>
      </c>
      <c r="B23" s="109" t="s">
        <v>274</v>
      </c>
      <c r="C23" s="49">
        <v>1550.49</v>
      </c>
      <c r="D23" s="62" t="s">
        <v>45</v>
      </c>
      <c r="E23" s="109" t="s">
        <v>292</v>
      </c>
      <c r="F23" s="63">
        <v>1270.9</v>
      </c>
      <c r="G23" s="7"/>
      <c r="H23" s="7"/>
    </row>
    <row r="24" spans="1:8" s="8" customFormat="1" ht="21.75" customHeight="1">
      <c r="A24" s="64"/>
      <c r="B24" s="109" t="s">
        <v>275</v>
      </c>
      <c r="C24" s="65"/>
      <c r="D24" s="66"/>
      <c r="E24" s="109" t="s">
        <v>293</v>
      </c>
      <c r="F24" s="67"/>
      <c r="G24" s="7"/>
      <c r="H24" s="7"/>
    </row>
    <row r="25" spans="1:6" ht="21.75" customHeight="1" thickBot="1">
      <c r="A25" s="68" t="s">
        <v>253</v>
      </c>
      <c r="B25" s="109" t="s">
        <v>276</v>
      </c>
      <c r="C25" s="130">
        <f>SUM(C21:C24)</f>
        <v>17627.43</v>
      </c>
      <c r="D25" s="70" t="s">
        <v>253</v>
      </c>
      <c r="E25" s="108">
        <v>36</v>
      </c>
      <c r="F25" s="132">
        <f>SUM(F21:F24)</f>
        <v>17627.43</v>
      </c>
    </row>
    <row r="26" spans="1:6" ht="29.25" customHeight="1">
      <c r="A26" s="182" t="s">
        <v>251</v>
      </c>
      <c r="B26" s="183"/>
      <c r="C26" s="183"/>
      <c r="D26" s="183"/>
      <c r="E26" s="183"/>
      <c r="F26" s="183"/>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r:id="rId1"/>
  <headerFooter alignWithMargins="0">
    <oddFooter>&amp;C第 &amp;P 页</oddFooter>
  </headerFooter>
  <ignoredErrors>
    <ignoredError sqref="A7:F7 B8:B13" numberStoredAsText="1"/>
  </ignoredErrors>
</worksheet>
</file>

<file path=xl/worksheets/sheet10.xml><?xml version="1.0" encoding="utf-8"?>
<worksheet xmlns="http://schemas.openxmlformats.org/spreadsheetml/2006/main" xmlns:r="http://schemas.openxmlformats.org/officeDocument/2006/relationships">
  <dimension ref="A1:H20"/>
  <sheetViews>
    <sheetView zoomScalePageLayoutView="0" workbookViewId="0" topLeftCell="A1">
      <selection activeCell="D11" sqref="D11"/>
    </sheetView>
  </sheetViews>
  <sheetFormatPr defaultColWidth="9.00390625" defaultRowHeight="14.25"/>
  <cols>
    <col min="1" max="1" width="48.125" style="16" customWidth="1"/>
    <col min="2" max="4" width="17.25390625" style="16" customWidth="1"/>
    <col min="5" max="16384" width="9.00390625" style="16" customWidth="1"/>
  </cols>
  <sheetData>
    <row r="1" spans="1:4" ht="25.5">
      <c r="A1" s="303" t="s">
        <v>354</v>
      </c>
      <c r="B1" s="303"/>
      <c r="C1" s="303"/>
      <c r="D1" s="303"/>
    </row>
    <row r="2" spans="1:4" ht="25.5">
      <c r="A2" s="169"/>
      <c r="B2" s="169"/>
      <c r="C2" s="169"/>
      <c r="D2" s="40" t="s">
        <v>355</v>
      </c>
    </row>
    <row r="3" spans="1:4" ht="19.5" customHeight="1">
      <c r="A3" s="172" t="s">
        <v>359</v>
      </c>
      <c r="B3" s="11"/>
      <c r="D3" s="89" t="s">
        <v>26</v>
      </c>
    </row>
    <row r="4" spans="1:4" ht="27" customHeight="1">
      <c r="A4" s="304" t="s">
        <v>351</v>
      </c>
      <c r="B4" s="305" t="s">
        <v>4</v>
      </c>
      <c r="C4" s="304"/>
      <c r="D4" s="304"/>
    </row>
    <row r="5" spans="1:4" ht="27" customHeight="1">
      <c r="A5" s="304"/>
      <c r="B5" s="167" t="s">
        <v>352</v>
      </c>
      <c r="C5" s="167" t="s">
        <v>352</v>
      </c>
      <c r="D5" s="167" t="s">
        <v>78</v>
      </c>
    </row>
    <row r="6" spans="1:4" ht="27" customHeight="1">
      <c r="A6" s="168" t="s">
        <v>362</v>
      </c>
      <c r="B6" s="167" t="s">
        <v>364</v>
      </c>
      <c r="C6" s="167" t="s">
        <v>364</v>
      </c>
      <c r="D6" s="168"/>
    </row>
    <row r="7" spans="1:4" ht="27" customHeight="1">
      <c r="A7" s="168" t="s">
        <v>360</v>
      </c>
      <c r="B7" s="168"/>
      <c r="C7" s="168"/>
      <c r="D7" s="168"/>
    </row>
    <row r="8" spans="1:4" ht="27" customHeight="1">
      <c r="A8" s="168"/>
      <c r="B8" s="168"/>
      <c r="C8" s="168"/>
      <c r="D8" s="168"/>
    </row>
    <row r="9" spans="1:4" ht="27" customHeight="1">
      <c r="A9" s="168"/>
      <c r="B9" s="168"/>
      <c r="C9" s="168"/>
      <c r="D9" s="168"/>
    </row>
    <row r="10" spans="1:4" ht="27" customHeight="1">
      <c r="A10" s="168"/>
      <c r="B10" s="168"/>
      <c r="C10" s="168"/>
      <c r="D10" s="168"/>
    </row>
    <row r="11" spans="1:4" ht="27" customHeight="1">
      <c r="A11" s="168"/>
      <c r="B11" s="168"/>
      <c r="C11" s="168"/>
      <c r="D11" s="168"/>
    </row>
    <row r="13" spans="1:8" ht="16.5" customHeight="1">
      <c r="A13" s="170" t="s">
        <v>358</v>
      </c>
      <c r="H13" s="174"/>
    </row>
    <row r="14" ht="20.25">
      <c r="H14" s="175"/>
    </row>
    <row r="15" ht="19.5">
      <c r="H15" s="174"/>
    </row>
    <row r="16" ht="19.5">
      <c r="H16" s="176"/>
    </row>
    <row r="17" ht="19.5">
      <c r="H17" s="174"/>
    </row>
    <row r="18" ht="19.5">
      <c r="H18" s="176"/>
    </row>
    <row r="19" ht="19.5">
      <c r="H19" s="174"/>
    </row>
    <row r="20" ht="19.5">
      <c r="H20" s="174"/>
    </row>
  </sheetData>
  <sheetProtection/>
  <mergeCells count="3">
    <mergeCell ref="A1:D1"/>
    <mergeCell ref="A4:A5"/>
    <mergeCell ref="B4:D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3"/>
  <sheetViews>
    <sheetView zoomScaleSheetLayoutView="160" zoomScalePageLayoutView="0" workbookViewId="0" topLeftCell="A1">
      <selection activeCell="C24" sqref="C24"/>
    </sheetView>
  </sheetViews>
  <sheetFormatPr defaultColWidth="9.00390625" defaultRowHeight="14.25"/>
  <cols>
    <col min="1" max="1" width="4.625" style="11" customWidth="1"/>
    <col min="2" max="2" width="5.125" style="11" customWidth="1"/>
    <col min="3" max="3" width="36.00390625" style="11" customWidth="1"/>
    <col min="4" max="6" width="13.625" style="11" customWidth="1"/>
    <col min="7" max="7" width="10.375" style="11" customWidth="1"/>
    <col min="8" max="8" width="11.00390625" style="11" customWidth="1"/>
    <col min="9" max="9" width="11.25390625" style="11" customWidth="1"/>
    <col min="10" max="10" width="10.875" style="11" customWidth="1"/>
    <col min="11" max="16384" width="9.00390625" style="11" customWidth="1"/>
  </cols>
  <sheetData>
    <row r="1" spans="1:10" s="9" customFormat="1" ht="18" customHeight="1">
      <c r="A1" s="184" t="s">
        <v>62</v>
      </c>
      <c r="B1" s="184"/>
      <c r="C1" s="184"/>
      <c r="D1" s="184"/>
      <c r="E1" s="184"/>
      <c r="F1" s="184"/>
      <c r="G1" s="184"/>
      <c r="H1" s="184"/>
      <c r="I1" s="184"/>
      <c r="J1" s="184"/>
    </row>
    <row r="2" spans="1:10" ht="14.25">
      <c r="A2" s="10"/>
      <c r="B2" s="10"/>
      <c r="C2" s="10"/>
      <c r="D2" s="10"/>
      <c r="E2" s="10"/>
      <c r="F2" s="10"/>
      <c r="G2" s="10"/>
      <c r="H2" s="10"/>
      <c r="I2" s="10"/>
      <c r="J2" s="40" t="s">
        <v>29</v>
      </c>
    </row>
    <row r="3" spans="1:10" ht="15" thickBot="1">
      <c r="A3" s="103" t="s">
        <v>262</v>
      </c>
      <c r="B3" s="10"/>
      <c r="C3" s="10"/>
      <c r="D3" s="10"/>
      <c r="E3" s="10"/>
      <c r="F3" s="12"/>
      <c r="G3" s="10"/>
      <c r="H3" s="10"/>
      <c r="I3" s="10"/>
      <c r="J3" s="40" t="s">
        <v>26</v>
      </c>
    </row>
    <row r="4" spans="1:11" s="14" customFormat="1" ht="15" customHeight="1">
      <c r="A4" s="191" t="s">
        <v>297</v>
      </c>
      <c r="B4" s="187"/>
      <c r="C4" s="187"/>
      <c r="D4" s="187" t="s">
        <v>12</v>
      </c>
      <c r="E4" s="192" t="s">
        <v>341</v>
      </c>
      <c r="F4" s="187" t="s">
        <v>15</v>
      </c>
      <c r="G4" s="187" t="s">
        <v>16</v>
      </c>
      <c r="H4" s="187" t="s">
        <v>342</v>
      </c>
      <c r="I4" s="187" t="s">
        <v>343</v>
      </c>
      <c r="J4" s="185" t="s">
        <v>17</v>
      </c>
      <c r="K4" s="13"/>
    </row>
    <row r="5" spans="1:11" s="14" customFormat="1" ht="15" customHeight="1">
      <c r="A5" s="189" t="s">
        <v>299</v>
      </c>
      <c r="B5" s="188"/>
      <c r="C5" s="188" t="s">
        <v>18</v>
      </c>
      <c r="D5" s="188"/>
      <c r="E5" s="193"/>
      <c r="F5" s="188"/>
      <c r="G5" s="188"/>
      <c r="H5" s="188"/>
      <c r="I5" s="188"/>
      <c r="J5" s="186"/>
      <c r="K5" s="13"/>
    </row>
    <row r="6" spans="1:11" s="14" customFormat="1" ht="15" customHeight="1">
      <c r="A6" s="190"/>
      <c r="B6" s="188"/>
      <c r="C6" s="188"/>
      <c r="D6" s="188"/>
      <c r="E6" s="193"/>
      <c r="F6" s="188"/>
      <c r="G6" s="188"/>
      <c r="H6" s="188"/>
      <c r="I6" s="188"/>
      <c r="J6" s="186"/>
      <c r="K6" s="13"/>
    </row>
    <row r="7" spans="1:11" ht="15" customHeight="1">
      <c r="A7" s="194" t="s">
        <v>19</v>
      </c>
      <c r="B7" s="195"/>
      <c r="C7" s="195"/>
      <c r="D7" s="146" t="s">
        <v>6</v>
      </c>
      <c r="E7" s="146" t="s">
        <v>7</v>
      </c>
      <c r="F7" s="146" t="s">
        <v>8</v>
      </c>
      <c r="G7" s="146" t="s">
        <v>9</v>
      </c>
      <c r="H7" s="146" t="s">
        <v>10</v>
      </c>
      <c r="I7" s="146" t="s">
        <v>11</v>
      </c>
      <c r="J7" s="147" t="s">
        <v>344</v>
      </c>
      <c r="K7" s="15"/>
    </row>
    <row r="8" spans="1:11" ht="15" customHeight="1">
      <c r="A8" s="194" t="s">
        <v>14</v>
      </c>
      <c r="B8" s="195"/>
      <c r="C8" s="195"/>
      <c r="D8" s="148">
        <f>SUM(E8+J8)</f>
        <v>16076.94</v>
      </c>
      <c r="E8" s="148">
        <f>SUM(E9+E16+E19+E24+E28)</f>
        <v>15788.2</v>
      </c>
      <c r="F8" s="148"/>
      <c r="G8" s="148"/>
      <c r="H8" s="148"/>
      <c r="I8" s="148"/>
      <c r="J8" s="149">
        <f>SUM(J9+J16+J19+J24+J28)</f>
        <v>288.74</v>
      </c>
      <c r="K8" s="15"/>
    </row>
    <row r="9" spans="1:11" ht="15" customHeight="1">
      <c r="A9" s="198">
        <v>201</v>
      </c>
      <c r="B9" s="199"/>
      <c r="C9" s="150" t="s">
        <v>303</v>
      </c>
      <c r="D9" s="148">
        <f>SUM(D10+D12)</f>
        <v>14301.5</v>
      </c>
      <c r="E9" s="148">
        <f>SUM(E10+E12)</f>
        <v>14301.5</v>
      </c>
      <c r="F9" s="148"/>
      <c r="G9" s="148"/>
      <c r="H9" s="148"/>
      <c r="I9" s="148"/>
      <c r="J9" s="149">
        <f>SUM(J10+J12)</f>
        <v>288.74</v>
      </c>
      <c r="K9" s="15"/>
    </row>
    <row r="10" spans="1:11" ht="15" customHeight="1">
      <c r="A10" s="208">
        <v>20111</v>
      </c>
      <c r="B10" s="209"/>
      <c r="C10" s="151" t="s">
        <v>304</v>
      </c>
      <c r="D10" s="148">
        <f>SUM(D11)</f>
        <v>3.52</v>
      </c>
      <c r="E10" s="148">
        <f>SUM(E11)</f>
        <v>3.52</v>
      </c>
      <c r="F10" s="148"/>
      <c r="G10" s="148"/>
      <c r="H10" s="148"/>
      <c r="I10" s="148"/>
      <c r="J10" s="149"/>
      <c r="K10" s="15"/>
    </row>
    <row r="11" spans="1:11" ht="15" customHeight="1">
      <c r="A11" s="208">
        <v>2011105</v>
      </c>
      <c r="B11" s="209"/>
      <c r="C11" s="151" t="s">
        <v>305</v>
      </c>
      <c r="D11" s="148">
        <v>3.52</v>
      </c>
      <c r="E11" s="148">
        <v>3.52</v>
      </c>
      <c r="F11" s="148"/>
      <c r="G11" s="148"/>
      <c r="H11" s="148"/>
      <c r="I11" s="148"/>
      <c r="J11" s="149"/>
      <c r="K11" s="15"/>
    </row>
    <row r="12" spans="1:11" ht="15" customHeight="1">
      <c r="A12" s="200">
        <v>20131</v>
      </c>
      <c r="B12" s="201"/>
      <c r="C12" s="152" t="s">
        <v>306</v>
      </c>
      <c r="D12" s="153">
        <f>SUM(D13:D15)</f>
        <v>14297.98</v>
      </c>
      <c r="E12" s="153">
        <f>SUM(E13:E15)</f>
        <v>14297.98</v>
      </c>
      <c r="F12" s="148"/>
      <c r="G12" s="148"/>
      <c r="H12" s="148"/>
      <c r="I12" s="148"/>
      <c r="J12" s="154">
        <f>SUM(J13:J15)</f>
        <v>288.74</v>
      </c>
      <c r="K12" s="15"/>
    </row>
    <row r="13" spans="1:11" ht="15" customHeight="1">
      <c r="A13" s="196" t="s">
        <v>307</v>
      </c>
      <c r="B13" s="197"/>
      <c r="C13" s="151" t="s">
        <v>308</v>
      </c>
      <c r="D13" s="148">
        <v>6602.88</v>
      </c>
      <c r="E13" s="148">
        <v>6602.88</v>
      </c>
      <c r="F13" s="148"/>
      <c r="G13" s="148"/>
      <c r="H13" s="148"/>
      <c r="I13" s="148"/>
      <c r="J13" s="149"/>
      <c r="K13" s="15"/>
    </row>
    <row r="14" spans="1:11" ht="15" customHeight="1">
      <c r="A14" s="196" t="s">
        <v>309</v>
      </c>
      <c r="B14" s="197"/>
      <c r="C14" s="151" t="s">
        <v>310</v>
      </c>
      <c r="D14" s="148">
        <v>1274.57</v>
      </c>
      <c r="E14" s="148">
        <v>1274.57</v>
      </c>
      <c r="F14" s="148"/>
      <c r="G14" s="148"/>
      <c r="H14" s="148"/>
      <c r="I14" s="148"/>
      <c r="J14" s="149"/>
      <c r="K14" s="15"/>
    </row>
    <row r="15" spans="1:11" ht="15" customHeight="1">
      <c r="A15" s="196" t="s">
        <v>311</v>
      </c>
      <c r="B15" s="197"/>
      <c r="C15" s="151" t="s">
        <v>312</v>
      </c>
      <c r="D15" s="148">
        <v>6420.53</v>
      </c>
      <c r="E15" s="148">
        <v>6420.53</v>
      </c>
      <c r="F15" s="148"/>
      <c r="G15" s="148"/>
      <c r="H15" s="148"/>
      <c r="I15" s="148"/>
      <c r="J15" s="149">
        <v>288.74</v>
      </c>
      <c r="K15" s="15"/>
    </row>
    <row r="16" spans="1:11" ht="15" customHeight="1">
      <c r="A16" s="210" t="s">
        <v>313</v>
      </c>
      <c r="B16" s="211"/>
      <c r="C16" s="156" t="s">
        <v>314</v>
      </c>
      <c r="D16" s="148">
        <f>SUM(D17)</f>
        <v>102.95</v>
      </c>
      <c r="E16" s="148">
        <f>SUM(E17)</f>
        <v>102.95</v>
      </c>
      <c r="F16" s="148"/>
      <c r="G16" s="148"/>
      <c r="H16" s="148"/>
      <c r="I16" s="148"/>
      <c r="J16" s="149"/>
      <c r="K16" s="15"/>
    </row>
    <row r="17" spans="1:11" ht="15" customHeight="1">
      <c r="A17" s="212" t="s">
        <v>315</v>
      </c>
      <c r="B17" s="213"/>
      <c r="C17" s="155" t="s">
        <v>316</v>
      </c>
      <c r="D17" s="148">
        <f>SUM(D18)</f>
        <v>102.95</v>
      </c>
      <c r="E17" s="148">
        <f>SUM(E18)</f>
        <v>102.95</v>
      </c>
      <c r="F17" s="148"/>
      <c r="G17" s="148"/>
      <c r="H17" s="148"/>
      <c r="I17" s="148"/>
      <c r="J17" s="149"/>
      <c r="K17" s="15"/>
    </row>
    <row r="18" spans="1:11" ht="15" customHeight="1">
      <c r="A18" s="212" t="s">
        <v>317</v>
      </c>
      <c r="B18" s="213"/>
      <c r="C18" s="155" t="s">
        <v>318</v>
      </c>
      <c r="D18" s="148">
        <v>102.95</v>
      </c>
      <c r="E18" s="148">
        <v>102.95</v>
      </c>
      <c r="F18" s="148"/>
      <c r="G18" s="148"/>
      <c r="H18" s="148"/>
      <c r="I18" s="148"/>
      <c r="J18" s="149"/>
      <c r="K18" s="15"/>
    </row>
    <row r="19" spans="1:11" ht="15" customHeight="1">
      <c r="A19" s="202" t="s">
        <v>319</v>
      </c>
      <c r="B19" s="203"/>
      <c r="C19" s="157" t="s">
        <v>320</v>
      </c>
      <c r="D19" s="153">
        <f>SUM(D20)</f>
        <v>505.35</v>
      </c>
      <c r="E19" s="153">
        <f>SUM(E20)</f>
        <v>505.35</v>
      </c>
      <c r="F19" s="148"/>
      <c r="G19" s="148"/>
      <c r="H19" s="148"/>
      <c r="I19" s="148"/>
      <c r="J19" s="149"/>
      <c r="K19" s="15"/>
    </row>
    <row r="20" spans="1:11" ht="15" customHeight="1">
      <c r="A20" s="196" t="s">
        <v>321</v>
      </c>
      <c r="B20" s="197"/>
      <c r="C20" s="151" t="s">
        <v>322</v>
      </c>
      <c r="D20" s="153">
        <f>SUM(D21:D23)</f>
        <v>505.35</v>
      </c>
      <c r="E20" s="153">
        <f>SUM(E21:E23)</f>
        <v>505.35</v>
      </c>
      <c r="F20" s="148"/>
      <c r="G20" s="148"/>
      <c r="H20" s="148"/>
      <c r="I20" s="148"/>
      <c r="J20" s="149"/>
      <c r="K20" s="15"/>
    </row>
    <row r="21" spans="1:11" ht="15" customHeight="1">
      <c r="A21" s="196" t="s">
        <v>323</v>
      </c>
      <c r="B21" s="197"/>
      <c r="C21" s="151" t="s">
        <v>324</v>
      </c>
      <c r="D21" s="153">
        <v>493</v>
      </c>
      <c r="E21" s="153">
        <v>493</v>
      </c>
      <c r="F21" s="148"/>
      <c r="G21" s="148"/>
      <c r="H21" s="148"/>
      <c r="I21" s="148"/>
      <c r="J21" s="149"/>
      <c r="K21" s="15"/>
    </row>
    <row r="22" spans="1:11" ht="15" customHeight="1">
      <c r="A22" s="196" t="s">
        <v>325</v>
      </c>
      <c r="B22" s="197"/>
      <c r="C22" s="151" t="s">
        <v>326</v>
      </c>
      <c r="D22" s="153">
        <v>11</v>
      </c>
      <c r="E22" s="153">
        <v>11</v>
      </c>
      <c r="F22" s="148"/>
      <c r="G22" s="148"/>
      <c r="H22" s="148"/>
      <c r="I22" s="148"/>
      <c r="J22" s="149"/>
      <c r="K22" s="15"/>
    </row>
    <row r="23" spans="1:11" ht="15" customHeight="1">
      <c r="A23" s="196">
        <v>2080599</v>
      </c>
      <c r="B23" s="197"/>
      <c r="C23" s="151" t="s">
        <v>327</v>
      </c>
      <c r="D23" s="153">
        <v>1.35</v>
      </c>
      <c r="E23" s="153">
        <v>1.35</v>
      </c>
      <c r="F23" s="148"/>
      <c r="G23" s="148"/>
      <c r="H23" s="148"/>
      <c r="I23" s="148"/>
      <c r="J23" s="149"/>
      <c r="K23" s="15"/>
    </row>
    <row r="24" spans="1:11" ht="15" customHeight="1">
      <c r="A24" s="202" t="s">
        <v>328</v>
      </c>
      <c r="B24" s="203"/>
      <c r="C24" s="157" t="s">
        <v>329</v>
      </c>
      <c r="D24" s="153">
        <f>SUM(D25)</f>
        <v>856.6700000000001</v>
      </c>
      <c r="E24" s="153">
        <f>SUM(E25)</f>
        <v>856.6700000000001</v>
      </c>
      <c r="F24" s="148"/>
      <c r="G24" s="148"/>
      <c r="H24" s="148"/>
      <c r="I24" s="148"/>
      <c r="J24" s="149"/>
      <c r="K24" s="15"/>
    </row>
    <row r="25" spans="1:11" ht="15" customHeight="1">
      <c r="A25" s="196" t="s">
        <v>330</v>
      </c>
      <c r="B25" s="197"/>
      <c r="C25" s="151" t="s">
        <v>331</v>
      </c>
      <c r="D25" s="153">
        <f>SUM(D26+D27)</f>
        <v>856.6700000000001</v>
      </c>
      <c r="E25" s="153">
        <f>SUM(E26+E27)</f>
        <v>856.6700000000001</v>
      </c>
      <c r="F25" s="148"/>
      <c r="G25" s="148"/>
      <c r="H25" s="148"/>
      <c r="I25" s="148"/>
      <c r="J25" s="149"/>
      <c r="K25" s="15"/>
    </row>
    <row r="26" spans="1:11" ht="15" customHeight="1">
      <c r="A26" s="196" t="s">
        <v>332</v>
      </c>
      <c r="B26" s="197"/>
      <c r="C26" s="151" t="s">
        <v>333</v>
      </c>
      <c r="D26" s="153">
        <v>336.67</v>
      </c>
      <c r="E26" s="153">
        <v>336.67</v>
      </c>
      <c r="F26" s="148"/>
      <c r="G26" s="148"/>
      <c r="H26" s="148"/>
      <c r="I26" s="148"/>
      <c r="J26" s="149"/>
      <c r="K26" s="15"/>
    </row>
    <row r="27" spans="1:11" ht="15" customHeight="1">
      <c r="A27" s="196" t="s">
        <v>334</v>
      </c>
      <c r="B27" s="197"/>
      <c r="C27" s="151" t="s">
        <v>335</v>
      </c>
      <c r="D27" s="153">
        <v>520</v>
      </c>
      <c r="E27" s="153">
        <v>520</v>
      </c>
      <c r="F27" s="148"/>
      <c r="G27" s="148"/>
      <c r="H27" s="148"/>
      <c r="I27" s="148"/>
      <c r="J27" s="149"/>
      <c r="K27" s="15"/>
    </row>
    <row r="28" spans="1:11" ht="15" customHeight="1">
      <c r="A28" s="202" t="s">
        <v>336</v>
      </c>
      <c r="B28" s="203"/>
      <c r="C28" s="157" t="s">
        <v>337</v>
      </c>
      <c r="D28" s="153">
        <f>SUM(D29)</f>
        <v>21.73</v>
      </c>
      <c r="E28" s="153">
        <f>SUM(E29)</f>
        <v>21.73</v>
      </c>
      <c r="F28" s="148"/>
      <c r="G28" s="148"/>
      <c r="H28" s="148"/>
      <c r="I28" s="148"/>
      <c r="J28" s="149"/>
      <c r="K28" s="15"/>
    </row>
    <row r="29" spans="1:11" ht="15" customHeight="1">
      <c r="A29" s="196" t="s">
        <v>338</v>
      </c>
      <c r="B29" s="197"/>
      <c r="C29" s="151" t="s">
        <v>339</v>
      </c>
      <c r="D29" s="153">
        <f>SUM(D30)</f>
        <v>21.73</v>
      </c>
      <c r="E29" s="153">
        <f>SUM(E30)</f>
        <v>21.73</v>
      </c>
      <c r="F29" s="148"/>
      <c r="G29" s="148"/>
      <c r="H29" s="148"/>
      <c r="I29" s="148"/>
      <c r="J29" s="149"/>
      <c r="K29" s="15"/>
    </row>
    <row r="30" spans="1:11" ht="15" customHeight="1" thickBot="1">
      <c r="A30" s="204">
        <v>2210203</v>
      </c>
      <c r="B30" s="205"/>
      <c r="C30" s="158" t="s">
        <v>340</v>
      </c>
      <c r="D30" s="159">
        <v>21.73</v>
      </c>
      <c r="E30" s="159">
        <v>21.73</v>
      </c>
      <c r="F30" s="160"/>
      <c r="G30" s="160"/>
      <c r="H30" s="160"/>
      <c r="I30" s="160"/>
      <c r="J30" s="161"/>
      <c r="K30" s="15"/>
    </row>
    <row r="31" spans="1:10" ht="15" customHeight="1">
      <c r="A31" s="206" t="s">
        <v>296</v>
      </c>
      <c r="B31" s="207"/>
      <c r="C31" s="207"/>
      <c r="D31" s="207"/>
      <c r="E31" s="207"/>
      <c r="F31" s="207"/>
      <c r="G31" s="207"/>
      <c r="H31" s="207"/>
      <c r="I31" s="207"/>
      <c r="J31" s="207"/>
    </row>
    <row r="32" ht="14.25">
      <c r="A32" s="16"/>
    </row>
    <row r="33" ht="14.25">
      <c r="A33" s="16"/>
    </row>
  </sheetData>
  <sheetProtection/>
  <mergeCells count="36">
    <mergeCell ref="A20:B20"/>
    <mergeCell ref="A19:B19"/>
    <mergeCell ref="A15:B15"/>
    <mergeCell ref="A10:B10"/>
    <mergeCell ref="A11:B11"/>
    <mergeCell ref="A16:B16"/>
    <mergeCell ref="A17:B17"/>
    <mergeCell ref="A18:B18"/>
    <mergeCell ref="A28:B28"/>
    <mergeCell ref="A29:B29"/>
    <mergeCell ref="A30:B30"/>
    <mergeCell ref="A31:J31"/>
    <mergeCell ref="A21:B21"/>
    <mergeCell ref="A22:B22"/>
    <mergeCell ref="A23:B23"/>
    <mergeCell ref="A24:B24"/>
    <mergeCell ref="A25:B25"/>
    <mergeCell ref="A7:C7"/>
    <mergeCell ref="A8:C8"/>
    <mergeCell ref="F4:F6"/>
    <mergeCell ref="D4:D6"/>
    <mergeCell ref="A26:B26"/>
    <mergeCell ref="A27:B27"/>
    <mergeCell ref="A9:B9"/>
    <mergeCell ref="A12:B12"/>
    <mergeCell ref="A13:B13"/>
    <mergeCell ref="A14:B14"/>
    <mergeCell ref="A1:J1"/>
    <mergeCell ref="J4:J6"/>
    <mergeCell ref="G4:G6"/>
    <mergeCell ref="H4:H6"/>
    <mergeCell ref="I4:I6"/>
    <mergeCell ref="A5:B6"/>
    <mergeCell ref="C5:C6"/>
    <mergeCell ref="A4:C4"/>
    <mergeCell ref="E4:E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C15" sqref="C15"/>
    </sheetView>
  </sheetViews>
  <sheetFormatPr defaultColWidth="9.00390625" defaultRowHeight="14.25"/>
  <cols>
    <col min="1" max="1" width="5.625" style="11" customWidth="1"/>
    <col min="2" max="2" width="4.75390625" style="11" customWidth="1"/>
    <col min="3" max="3" width="36.00390625" style="11" customWidth="1"/>
    <col min="4" max="4" width="14.375" style="11" customWidth="1"/>
    <col min="5" max="6" width="14.625" style="11" customWidth="1"/>
    <col min="7" max="7" width="14.00390625" style="11" customWidth="1"/>
    <col min="8" max="8" width="12.875" style="11" customWidth="1"/>
    <col min="9" max="9" width="9.625" style="11" customWidth="1"/>
    <col min="10" max="10" width="9.00390625" style="11" customWidth="1"/>
    <col min="11" max="11" width="12.625" style="11" customWidth="1"/>
    <col min="12" max="16384" width="9.00390625" style="11" customWidth="1"/>
  </cols>
  <sheetData>
    <row r="1" spans="1:9" s="9" customFormat="1" ht="18.75" customHeight="1">
      <c r="A1" s="184" t="s">
        <v>64</v>
      </c>
      <c r="B1" s="184"/>
      <c r="C1" s="184"/>
      <c r="D1" s="184"/>
      <c r="E1" s="184"/>
      <c r="F1" s="184"/>
      <c r="G1" s="184"/>
      <c r="H1" s="184"/>
      <c r="I1" s="184"/>
    </row>
    <row r="2" spans="1:9" ht="14.25">
      <c r="A2" s="10"/>
      <c r="B2" s="10"/>
      <c r="C2" s="10"/>
      <c r="D2" s="10"/>
      <c r="E2" s="10"/>
      <c r="F2" s="10"/>
      <c r="G2" s="10"/>
      <c r="H2" s="10"/>
      <c r="I2" s="40" t="s">
        <v>31</v>
      </c>
    </row>
    <row r="3" spans="1:9" ht="15" customHeight="1" thickBot="1">
      <c r="A3" s="103" t="s">
        <v>262</v>
      </c>
      <c r="B3" s="10"/>
      <c r="C3" s="10"/>
      <c r="D3" s="10"/>
      <c r="E3" s="10"/>
      <c r="F3" s="12"/>
      <c r="G3" s="10"/>
      <c r="H3" s="10"/>
      <c r="I3" s="40" t="s">
        <v>26</v>
      </c>
    </row>
    <row r="4" spans="1:10" s="14" customFormat="1" ht="15" customHeight="1">
      <c r="A4" s="191" t="s">
        <v>297</v>
      </c>
      <c r="B4" s="187"/>
      <c r="C4" s="187"/>
      <c r="D4" s="187" t="s">
        <v>13</v>
      </c>
      <c r="E4" s="187" t="s">
        <v>20</v>
      </c>
      <c r="F4" s="187" t="s">
        <v>21</v>
      </c>
      <c r="G4" s="187" t="s">
        <v>22</v>
      </c>
      <c r="H4" s="218" t="s">
        <v>298</v>
      </c>
      <c r="I4" s="185" t="s">
        <v>23</v>
      </c>
      <c r="J4" s="13"/>
    </row>
    <row r="5" spans="1:10" s="14" customFormat="1" ht="15" customHeight="1">
      <c r="A5" s="189" t="s">
        <v>299</v>
      </c>
      <c r="B5" s="188"/>
      <c r="C5" s="188" t="s">
        <v>18</v>
      </c>
      <c r="D5" s="188"/>
      <c r="E5" s="188"/>
      <c r="F5" s="188"/>
      <c r="G5" s="188"/>
      <c r="H5" s="188"/>
      <c r="I5" s="186"/>
      <c r="J5" s="13"/>
    </row>
    <row r="6" spans="1:10" s="14" customFormat="1" ht="15" customHeight="1">
      <c r="A6" s="190"/>
      <c r="B6" s="188"/>
      <c r="C6" s="188"/>
      <c r="D6" s="188"/>
      <c r="E6" s="188"/>
      <c r="F6" s="188"/>
      <c r="G6" s="188"/>
      <c r="H6" s="188"/>
      <c r="I6" s="186"/>
      <c r="J6" s="13"/>
    </row>
    <row r="7" spans="1:10" s="18" customFormat="1" ht="15" customHeight="1">
      <c r="A7" s="214" t="s">
        <v>19</v>
      </c>
      <c r="B7" s="215"/>
      <c r="C7" s="215"/>
      <c r="D7" s="162" t="s">
        <v>6</v>
      </c>
      <c r="E7" s="162" t="s">
        <v>7</v>
      </c>
      <c r="F7" s="162" t="s">
        <v>8</v>
      </c>
      <c r="G7" s="163" t="s">
        <v>300</v>
      </c>
      <c r="H7" s="163" t="s">
        <v>301</v>
      </c>
      <c r="I7" s="147" t="s">
        <v>302</v>
      </c>
      <c r="J7" s="17"/>
    </row>
    <row r="8" spans="1:10" ht="15" customHeight="1">
      <c r="A8" s="194" t="s">
        <v>14</v>
      </c>
      <c r="B8" s="195"/>
      <c r="C8" s="195"/>
      <c r="D8" s="148">
        <f>SUM(E8+F8)</f>
        <v>16356.529999999999</v>
      </c>
      <c r="E8" s="148">
        <f>SUM(E9+E16+E19+E24+E28)</f>
        <v>9084.51</v>
      </c>
      <c r="F8" s="148">
        <f>SUM(F9+F16+F19+F24+F28)</f>
        <v>7272.0199999999995</v>
      </c>
      <c r="G8" s="148"/>
      <c r="H8" s="148"/>
      <c r="I8" s="149"/>
      <c r="J8" s="15"/>
    </row>
    <row r="9" spans="1:10" ht="15" customHeight="1">
      <c r="A9" s="198">
        <v>201</v>
      </c>
      <c r="B9" s="199"/>
      <c r="C9" s="150" t="s">
        <v>303</v>
      </c>
      <c r="D9" s="148">
        <f aca="true" t="shared" si="0" ref="D9:D30">SUM(E9+F9)</f>
        <v>14869.83</v>
      </c>
      <c r="E9" s="148">
        <f>SUM(E10+E12)</f>
        <v>7700.76</v>
      </c>
      <c r="F9" s="148">
        <f>SUM(F10+F12)</f>
        <v>7169.07</v>
      </c>
      <c r="G9" s="148"/>
      <c r="H9" s="148"/>
      <c r="I9" s="149"/>
      <c r="J9" s="15"/>
    </row>
    <row r="10" spans="1:10" ht="15" customHeight="1">
      <c r="A10" s="208">
        <v>20111</v>
      </c>
      <c r="B10" s="209"/>
      <c r="C10" s="151" t="s">
        <v>304</v>
      </c>
      <c r="D10" s="148">
        <f t="shared" si="0"/>
        <v>3.52</v>
      </c>
      <c r="E10" s="148"/>
      <c r="F10" s="148">
        <f>SUM(F11)</f>
        <v>3.52</v>
      </c>
      <c r="G10" s="148"/>
      <c r="H10" s="148"/>
      <c r="I10" s="149"/>
      <c r="J10" s="15"/>
    </row>
    <row r="11" spans="1:10" ht="15" customHeight="1">
      <c r="A11" s="208">
        <v>2011105</v>
      </c>
      <c r="B11" s="209"/>
      <c r="C11" s="151" t="s">
        <v>305</v>
      </c>
      <c r="D11" s="148">
        <f t="shared" si="0"/>
        <v>3.52</v>
      </c>
      <c r="E11" s="148"/>
      <c r="F11" s="148">
        <v>3.52</v>
      </c>
      <c r="G11" s="148"/>
      <c r="H11" s="148"/>
      <c r="I11" s="149"/>
      <c r="J11" s="15"/>
    </row>
    <row r="12" spans="1:10" ht="15" customHeight="1">
      <c r="A12" s="200">
        <v>20131</v>
      </c>
      <c r="B12" s="201"/>
      <c r="C12" s="152" t="s">
        <v>306</v>
      </c>
      <c r="D12" s="148">
        <f t="shared" si="0"/>
        <v>14866.31</v>
      </c>
      <c r="E12" s="153">
        <f>SUM(E13:E15)</f>
        <v>7700.76</v>
      </c>
      <c r="F12" s="153">
        <f>SUM(F13:F15)</f>
        <v>7165.549999999999</v>
      </c>
      <c r="G12" s="148"/>
      <c r="H12" s="148"/>
      <c r="I12" s="149"/>
      <c r="J12" s="15"/>
    </row>
    <row r="13" spans="1:10" ht="15" customHeight="1">
      <c r="A13" s="196" t="s">
        <v>307</v>
      </c>
      <c r="B13" s="197"/>
      <c r="C13" s="151" t="s">
        <v>308</v>
      </c>
      <c r="D13" s="148">
        <f t="shared" si="0"/>
        <v>6602.88</v>
      </c>
      <c r="E13" s="148">
        <v>6602.88</v>
      </c>
      <c r="F13" s="148"/>
      <c r="G13" s="148"/>
      <c r="H13" s="148"/>
      <c r="I13" s="149"/>
      <c r="J13" s="15"/>
    </row>
    <row r="14" spans="1:10" ht="15" customHeight="1">
      <c r="A14" s="196" t="s">
        <v>309</v>
      </c>
      <c r="B14" s="197"/>
      <c r="C14" s="151" t="s">
        <v>310</v>
      </c>
      <c r="D14" s="148">
        <f t="shared" si="0"/>
        <v>1274.5700000000002</v>
      </c>
      <c r="E14" s="148">
        <v>1097.88</v>
      </c>
      <c r="F14" s="148">
        <v>176.69</v>
      </c>
      <c r="G14" s="148"/>
      <c r="H14" s="148"/>
      <c r="I14" s="149"/>
      <c r="J14" s="15"/>
    </row>
    <row r="15" spans="1:10" ht="15" customHeight="1">
      <c r="A15" s="196" t="s">
        <v>311</v>
      </c>
      <c r="B15" s="197"/>
      <c r="C15" s="151" t="s">
        <v>312</v>
      </c>
      <c r="D15" s="148">
        <f t="shared" si="0"/>
        <v>6988.86</v>
      </c>
      <c r="E15" s="148"/>
      <c r="F15" s="148">
        <v>6988.86</v>
      </c>
      <c r="G15" s="148"/>
      <c r="H15" s="148"/>
      <c r="I15" s="149"/>
      <c r="J15" s="15"/>
    </row>
    <row r="16" spans="1:10" ht="15" customHeight="1">
      <c r="A16" s="202" t="s">
        <v>313</v>
      </c>
      <c r="B16" s="203"/>
      <c r="C16" s="156" t="s">
        <v>314</v>
      </c>
      <c r="D16" s="148">
        <f t="shared" si="0"/>
        <v>102.95</v>
      </c>
      <c r="E16" s="148"/>
      <c r="F16" s="148">
        <f>SUM(F17)</f>
        <v>102.95</v>
      </c>
      <c r="G16" s="148"/>
      <c r="H16" s="148"/>
      <c r="I16" s="149"/>
      <c r="J16" s="15"/>
    </row>
    <row r="17" spans="1:10" ht="15" customHeight="1">
      <c r="A17" s="196" t="s">
        <v>315</v>
      </c>
      <c r="B17" s="197"/>
      <c r="C17" s="155" t="s">
        <v>316</v>
      </c>
      <c r="D17" s="148">
        <f t="shared" si="0"/>
        <v>102.95</v>
      </c>
      <c r="E17" s="148"/>
      <c r="F17" s="148">
        <f>SUM(F18)</f>
        <v>102.95</v>
      </c>
      <c r="G17" s="148"/>
      <c r="H17" s="148"/>
      <c r="I17" s="149"/>
      <c r="J17" s="15"/>
    </row>
    <row r="18" spans="1:10" ht="15" customHeight="1">
      <c r="A18" s="196" t="s">
        <v>317</v>
      </c>
      <c r="B18" s="197"/>
      <c r="C18" s="155" t="s">
        <v>318</v>
      </c>
      <c r="D18" s="148">
        <f t="shared" si="0"/>
        <v>102.95</v>
      </c>
      <c r="E18" s="148"/>
      <c r="F18" s="148">
        <v>102.95</v>
      </c>
      <c r="G18" s="148"/>
      <c r="H18" s="148"/>
      <c r="I18" s="149"/>
      <c r="J18" s="15"/>
    </row>
    <row r="19" spans="1:10" ht="15" customHeight="1">
      <c r="A19" s="202" t="s">
        <v>319</v>
      </c>
      <c r="B19" s="203"/>
      <c r="C19" s="157" t="s">
        <v>320</v>
      </c>
      <c r="D19" s="148">
        <f t="shared" si="0"/>
        <v>505.35</v>
      </c>
      <c r="E19" s="153">
        <f>SUM(E20)</f>
        <v>505.35</v>
      </c>
      <c r="F19" s="153"/>
      <c r="G19" s="148"/>
      <c r="H19" s="148"/>
      <c r="I19" s="149"/>
      <c r="J19" s="15"/>
    </row>
    <row r="20" spans="1:10" ht="15" customHeight="1">
      <c r="A20" s="196" t="s">
        <v>321</v>
      </c>
      <c r="B20" s="197"/>
      <c r="C20" s="151" t="s">
        <v>322</v>
      </c>
      <c r="D20" s="148">
        <f t="shared" si="0"/>
        <v>505.35</v>
      </c>
      <c r="E20" s="153">
        <f>SUM(E21:E23)</f>
        <v>505.35</v>
      </c>
      <c r="F20" s="153"/>
      <c r="G20" s="148"/>
      <c r="H20" s="148"/>
      <c r="I20" s="149"/>
      <c r="J20" s="15"/>
    </row>
    <row r="21" spans="1:10" ht="15" customHeight="1">
      <c r="A21" s="196" t="s">
        <v>323</v>
      </c>
      <c r="B21" s="197"/>
      <c r="C21" s="151" t="s">
        <v>324</v>
      </c>
      <c r="D21" s="148">
        <f t="shared" si="0"/>
        <v>493</v>
      </c>
      <c r="E21" s="153">
        <v>493</v>
      </c>
      <c r="F21" s="153"/>
      <c r="G21" s="148"/>
      <c r="H21" s="148"/>
      <c r="I21" s="149"/>
      <c r="J21" s="15"/>
    </row>
    <row r="22" spans="1:10" ht="15" customHeight="1">
      <c r="A22" s="196" t="s">
        <v>325</v>
      </c>
      <c r="B22" s="197"/>
      <c r="C22" s="151" t="s">
        <v>326</v>
      </c>
      <c r="D22" s="148">
        <f t="shared" si="0"/>
        <v>11</v>
      </c>
      <c r="E22" s="153">
        <v>11</v>
      </c>
      <c r="F22" s="153"/>
      <c r="G22" s="148"/>
      <c r="H22" s="148"/>
      <c r="I22" s="149"/>
      <c r="J22" s="15"/>
    </row>
    <row r="23" spans="1:10" ht="15" customHeight="1">
      <c r="A23" s="196">
        <v>2080599</v>
      </c>
      <c r="B23" s="197"/>
      <c r="C23" s="151" t="s">
        <v>327</v>
      </c>
      <c r="D23" s="148">
        <f t="shared" si="0"/>
        <v>1.35</v>
      </c>
      <c r="E23" s="153">
        <v>1.35</v>
      </c>
      <c r="F23" s="153"/>
      <c r="G23" s="148"/>
      <c r="H23" s="148"/>
      <c r="I23" s="149"/>
      <c r="J23" s="15"/>
    </row>
    <row r="24" spans="1:10" ht="15" customHeight="1">
      <c r="A24" s="202" t="s">
        <v>328</v>
      </c>
      <c r="B24" s="203"/>
      <c r="C24" s="157" t="s">
        <v>329</v>
      </c>
      <c r="D24" s="148">
        <f t="shared" si="0"/>
        <v>856.6700000000001</v>
      </c>
      <c r="E24" s="153">
        <f>SUM(E25)</f>
        <v>856.6700000000001</v>
      </c>
      <c r="F24" s="153"/>
      <c r="G24" s="148"/>
      <c r="H24" s="148"/>
      <c r="I24" s="149"/>
      <c r="J24" s="15"/>
    </row>
    <row r="25" spans="1:10" ht="15" customHeight="1">
      <c r="A25" s="196" t="s">
        <v>330</v>
      </c>
      <c r="B25" s="197"/>
      <c r="C25" s="151" t="s">
        <v>331</v>
      </c>
      <c r="D25" s="148">
        <f t="shared" si="0"/>
        <v>856.6700000000001</v>
      </c>
      <c r="E25" s="153">
        <f>SUM(E26+E27)</f>
        <v>856.6700000000001</v>
      </c>
      <c r="F25" s="153"/>
      <c r="G25" s="148"/>
      <c r="H25" s="148"/>
      <c r="I25" s="149"/>
      <c r="J25" s="15"/>
    </row>
    <row r="26" spans="1:10" ht="15" customHeight="1">
      <c r="A26" s="196" t="s">
        <v>332</v>
      </c>
      <c r="B26" s="197"/>
      <c r="C26" s="151" t="s">
        <v>333</v>
      </c>
      <c r="D26" s="148">
        <f t="shared" si="0"/>
        <v>336.67</v>
      </c>
      <c r="E26" s="153">
        <v>336.67</v>
      </c>
      <c r="F26" s="153"/>
      <c r="G26" s="148"/>
      <c r="H26" s="148"/>
      <c r="I26" s="149"/>
      <c r="J26" s="15"/>
    </row>
    <row r="27" spans="1:10" ht="15" customHeight="1">
      <c r="A27" s="196" t="s">
        <v>334</v>
      </c>
      <c r="B27" s="197"/>
      <c r="C27" s="151" t="s">
        <v>335</v>
      </c>
      <c r="D27" s="148">
        <f t="shared" si="0"/>
        <v>520</v>
      </c>
      <c r="E27" s="153">
        <v>520</v>
      </c>
      <c r="F27" s="153"/>
      <c r="G27" s="148"/>
      <c r="H27" s="148"/>
      <c r="I27" s="149"/>
      <c r="J27" s="15"/>
    </row>
    <row r="28" spans="1:10" ht="15" customHeight="1">
      <c r="A28" s="202" t="s">
        <v>336</v>
      </c>
      <c r="B28" s="203"/>
      <c r="C28" s="157" t="s">
        <v>337</v>
      </c>
      <c r="D28" s="148">
        <f t="shared" si="0"/>
        <v>21.73</v>
      </c>
      <c r="E28" s="153">
        <f>SUM(E29)</f>
        <v>21.73</v>
      </c>
      <c r="F28" s="153"/>
      <c r="G28" s="148"/>
      <c r="H28" s="148"/>
      <c r="I28" s="149"/>
      <c r="J28" s="15"/>
    </row>
    <row r="29" spans="1:10" ht="15" customHeight="1">
      <c r="A29" s="196" t="s">
        <v>338</v>
      </c>
      <c r="B29" s="197"/>
      <c r="C29" s="151" t="s">
        <v>339</v>
      </c>
      <c r="D29" s="148">
        <f t="shared" si="0"/>
        <v>21.73</v>
      </c>
      <c r="E29" s="153">
        <f>SUM(E30)</f>
        <v>21.73</v>
      </c>
      <c r="F29" s="153"/>
      <c r="G29" s="148"/>
      <c r="H29" s="148"/>
      <c r="I29" s="149"/>
      <c r="J29" s="15"/>
    </row>
    <row r="30" spans="1:10" ht="15" customHeight="1" thickBot="1">
      <c r="A30" s="204">
        <v>2210203</v>
      </c>
      <c r="B30" s="205"/>
      <c r="C30" s="158" t="s">
        <v>340</v>
      </c>
      <c r="D30" s="148">
        <f t="shared" si="0"/>
        <v>21.73</v>
      </c>
      <c r="E30" s="159">
        <v>21.73</v>
      </c>
      <c r="F30" s="159"/>
      <c r="G30" s="160"/>
      <c r="H30" s="160"/>
      <c r="I30" s="161"/>
      <c r="J30" s="15"/>
    </row>
    <row r="31" spans="1:9" ht="15" customHeight="1">
      <c r="A31" s="216" t="s">
        <v>63</v>
      </c>
      <c r="B31" s="217"/>
      <c r="C31" s="217"/>
      <c r="D31" s="217"/>
      <c r="E31" s="217"/>
      <c r="F31" s="217"/>
      <c r="G31" s="217"/>
      <c r="H31" s="217"/>
      <c r="I31" s="217"/>
    </row>
    <row r="32" ht="14.25">
      <c r="A32" s="19"/>
    </row>
    <row r="33" ht="14.25">
      <c r="A33" s="20"/>
    </row>
    <row r="34" ht="14.25">
      <c r="A34" s="20"/>
    </row>
  </sheetData>
  <sheetProtection/>
  <mergeCells count="35">
    <mergeCell ref="A18:B18"/>
    <mergeCell ref="A19:B19"/>
    <mergeCell ref="A24:B24"/>
    <mergeCell ref="A25:B25"/>
    <mergeCell ref="A26:B26"/>
    <mergeCell ref="A9:B9"/>
    <mergeCell ref="A10:B10"/>
    <mergeCell ref="A11:B11"/>
    <mergeCell ref="A12:B12"/>
    <mergeCell ref="A13:B13"/>
    <mergeCell ref="A20:B20"/>
    <mergeCell ref="A14:B14"/>
    <mergeCell ref="A15:B15"/>
    <mergeCell ref="A16:B16"/>
    <mergeCell ref="A17:B17"/>
    <mergeCell ref="A31:I31"/>
    <mergeCell ref="A1:I1"/>
    <mergeCell ref="G4:G6"/>
    <mergeCell ref="H4:H6"/>
    <mergeCell ref="I4:I6"/>
    <mergeCell ref="A5:B6"/>
    <mergeCell ref="C5:C6"/>
    <mergeCell ref="A4:C4"/>
    <mergeCell ref="D4:D6"/>
    <mergeCell ref="E4:E6"/>
    <mergeCell ref="F4:F6"/>
    <mergeCell ref="A27:B27"/>
    <mergeCell ref="A28:B28"/>
    <mergeCell ref="A29:B29"/>
    <mergeCell ref="A30:B30"/>
    <mergeCell ref="A7:C7"/>
    <mergeCell ref="A8:C8"/>
    <mergeCell ref="A21:B21"/>
    <mergeCell ref="A22:B22"/>
    <mergeCell ref="A23:B2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7">
      <selection activeCell="D16" sqref="D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2"/>
    </row>
    <row r="2" spans="1:10" s="2" customFormat="1" ht="18" customHeight="1">
      <c r="A2" s="178" t="s">
        <v>65</v>
      </c>
      <c r="B2" s="178"/>
      <c r="C2" s="178"/>
      <c r="D2" s="178"/>
      <c r="E2" s="178"/>
      <c r="F2" s="178"/>
      <c r="G2" s="178"/>
      <c r="H2" s="178"/>
      <c r="I2" s="1"/>
      <c r="J2" s="1"/>
    </row>
    <row r="3" spans="1:8" ht="9.75" customHeight="1">
      <c r="A3" s="3"/>
      <c r="B3" s="3"/>
      <c r="C3" s="3"/>
      <c r="D3" s="3"/>
      <c r="E3" s="3"/>
      <c r="F3" s="3"/>
      <c r="G3" s="3"/>
      <c r="H3" s="40" t="s">
        <v>30</v>
      </c>
    </row>
    <row r="4" spans="1:8" ht="15" customHeight="1" thickBot="1">
      <c r="A4" s="103" t="s">
        <v>262</v>
      </c>
      <c r="B4" s="3"/>
      <c r="C4" s="3"/>
      <c r="D4" s="3"/>
      <c r="E4" s="3"/>
      <c r="F4" s="3"/>
      <c r="G4" s="3"/>
      <c r="H4" s="40" t="s">
        <v>26</v>
      </c>
    </row>
    <row r="5" spans="1:10" s="8" customFormat="1" ht="19.5" customHeight="1">
      <c r="A5" s="179" t="s">
        <v>0</v>
      </c>
      <c r="B5" s="180"/>
      <c r="C5" s="180"/>
      <c r="D5" s="180" t="s">
        <v>1</v>
      </c>
      <c r="E5" s="180"/>
      <c r="F5" s="219"/>
      <c r="G5" s="219"/>
      <c r="H5" s="181"/>
      <c r="I5" s="7"/>
      <c r="J5" s="7"/>
    </row>
    <row r="6" spans="1:10" s="8" customFormat="1" ht="31.5" customHeight="1">
      <c r="A6" s="72" t="s">
        <v>2</v>
      </c>
      <c r="B6" s="77" t="s">
        <v>3</v>
      </c>
      <c r="C6" s="86" t="s">
        <v>69</v>
      </c>
      <c r="D6" s="73" t="s">
        <v>2</v>
      </c>
      <c r="E6" s="77" t="s">
        <v>3</v>
      </c>
      <c r="F6" s="86" t="s">
        <v>25</v>
      </c>
      <c r="G6" s="101" t="s">
        <v>75</v>
      </c>
      <c r="H6" s="102" t="s">
        <v>76</v>
      </c>
      <c r="I6" s="7"/>
      <c r="J6" s="7"/>
    </row>
    <row r="7" spans="1:10" s="8" customFormat="1" ht="19.5" customHeight="1">
      <c r="A7" s="72" t="s">
        <v>5</v>
      </c>
      <c r="B7" s="74"/>
      <c r="C7" s="73" t="s">
        <v>6</v>
      </c>
      <c r="D7" s="73" t="s">
        <v>5</v>
      </c>
      <c r="E7" s="74"/>
      <c r="F7" s="87">
        <v>2</v>
      </c>
      <c r="G7" s="87">
        <v>3</v>
      </c>
      <c r="H7" s="88">
        <v>4</v>
      </c>
      <c r="I7" s="7"/>
      <c r="J7" s="7"/>
    </row>
    <row r="8" spans="1:10" s="8" customFormat="1" ht="19.5" customHeight="1">
      <c r="A8" s="48" t="s">
        <v>67</v>
      </c>
      <c r="B8" s="108" t="s">
        <v>6</v>
      </c>
      <c r="C8" s="49">
        <v>15788.2</v>
      </c>
      <c r="D8" s="50" t="s">
        <v>56</v>
      </c>
      <c r="E8" s="109" t="s">
        <v>277</v>
      </c>
      <c r="F8" s="84">
        <v>14336.49</v>
      </c>
      <c r="G8" s="84">
        <v>14336.49</v>
      </c>
      <c r="H8" s="52"/>
      <c r="I8" s="7"/>
      <c r="J8" s="7"/>
    </row>
    <row r="9" spans="1:10" s="8" customFormat="1" ht="19.5" customHeight="1">
      <c r="A9" s="53" t="s">
        <v>66</v>
      </c>
      <c r="B9" s="108" t="s">
        <v>7</v>
      </c>
      <c r="C9" s="49"/>
      <c r="D9" s="50" t="s">
        <v>57</v>
      </c>
      <c r="E9" s="109" t="s">
        <v>278</v>
      </c>
      <c r="F9" s="51"/>
      <c r="G9" s="51"/>
      <c r="H9" s="106"/>
      <c r="I9" s="7"/>
      <c r="J9" s="7"/>
    </row>
    <row r="10" spans="1:10" s="8" customFormat="1" ht="19.5" customHeight="1">
      <c r="A10" s="53"/>
      <c r="B10" s="108" t="s">
        <v>8</v>
      </c>
      <c r="C10" s="49"/>
      <c r="D10" s="50" t="s">
        <v>58</v>
      </c>
      <c r="E10" s="109" t="s">
        <v>279</v>
      </c>
      <c r="F10" s="51"/>
      <c r="G10" s="51"/>
      <c r="H10" s="106"/>
      <c r="I10" s="7"/>
      <c r="J10" s="7"/>
    </row>
    <row r="11" spans="1:10" s="8" customFormat="1" ht="19.5" customHeight="1">
      <c r="A11" s="53"/>
      <c r="B11" s="108" t="s">
        <v>9</v>
      </c>
      <c r="C11" s="49"/>
      <c r="D11" s="50" t="s">
        <v>59</v>
      </c>
      <c r="E11" s="109" t="s">
        <v>280</v>
      </c>
      <c r="F11" s="51">
        <v>102.95</v>
      </c>
      <c r="G11" s="51">
        <v>102.95</v>
      </c>
      <c r="H11" s="106"/>
      <c r="I11" s="7"/>
      <c r="J11" s="7"/>
    </row>
    <row r="12" spans="1:10" s="8" customFormat="1" ht="19.5" customHeight="1">
      <c r="A12" s="53"/>
      <c r="B12" s="108" t="s">
        <v>10</v>
      </c>
      <c r="C12" s="49"/>
      <c r="D12" s="50" t="s">
        <v>60</v>
      </c>
      <c r="E12" s="109" t="s">
        <v>281</v>
      </c>
      <c r="F12" s="51"/>
      <c r="G12" s="51"/>
      <c r="H12" s="106"/>
      <c r="I12" s="7"/>
      <c r="J12" s="7"/>
    </row>
    <row r="13" spans="1:10" s="8" customFormat="1" ht="19.5" customHeight="1">
      <c r="A13" s="53"/>
      <c r="B13" s="108" t="s">
        <v>11</v>
      </c>
      <c r="C13" s="49"/>
      <c r="D13" s="50" t="s">
        <v>61</v>
      </c>
      <c r="E13" s="109" t="s">
        <v>282</v>
      </c>
      <c r="F13" s="51"/>
      <c r="G13" s="51"/>
      <c r="H13" s="106"/>
      <c r="I13" s="7"/>
      <c r="J13" s="7"/>
    </row>
    <row r="14" spans="1:10" s="8" customFormat="1" ht="19.5" customHeight="1">
      <c r="A14" s="54"/>
      <c r="B14" s="108">
        <v>7</v>
      </c>
      <c r="C14" s="49"/>
      <c r="D14" s="104" t="s">
        <v>263</v>
      </c>
      <c r="E14" s="109" t="s">
        <v>283</v>
      </c>
      <c r="F14" s="51"/>
      <c r="G14" s="51"/>
      <c r="H14" s="106"/>
      <c r="I14" s="7"/>
      <c r="J14" s="7"/>
    </row>
    <row r="15" spans="1:10" s="8" customFormat="1" ht="19.5" customHeight="1">
      <c r="A15" s="54"/>
      <c r="B15" s="108">
        <v>8</v>
      </c>
      <c r="C15" s="49"/>
      <c r="D15" s="104" t="s">
        <v>264</v>
      </c>
      <c r="E15" s="109" t="s">
        <v>284</v>
      </c>
      <c r="F15" s="51">
        <v>505.35</v>
      </c>
      <c r="G15" s="51">
        <v>505.35</v>
      </c>
      <c r="H15" s="106"/>
      <c r="I15" s="7"/>
      <c r="J15" s="7"/>
    </row>
    <row r="16" spans="1:10" s="8" customFormat="1" ht="19.5" customHeight="1">
      <c r="A16" s="54"/>
      <c r="B16" s="109" t="s">
        <v>267</v>
      </c>
      <c r="C16" s="49"/>
      <c r="D16" s="104" t="s">
        <v>265</v>
      </c>
      <c r="E16" s="109" t="s">
        <v>285</v>
      </c>
      <c r="F16" s="51">
        <v>856.67</v>
      </c>
      <c r="G16" s="51">
        <v>856.67</v>
      </c>
      <c r="H16" s="106"/>
      <c r="I16" s="7"/>
      <c r="J16" s="7"/>
    </row>
    <row r="17" spans="1:10" s="8" customFormat="1" ht="19.5" customHeight="1">
      <c r="A17" s="54"/>
      <c r="B17" s="109" t="s">
        <v>268</v>
      </c>
      <c r="C17" s="49"/>
      <c r="D17" s="90" t="s">
        <v>78</v>
      </c>
      <c r="E17" s="109" t="s">
        <v>286</v>
      </c>
      <c r="F17" s="51"/>
      <c r="G17" s="51"/>
      <c r="H17" s="106"/>
      <c r="I17" s="7"/>
      <c r="J17" s="7"/>
    </row>
    <row r="18" spans="1:10" s="8" customFormat="1" ht="19.5" customHeight="1">
      <c r="A18" s="54"/>
      <c r="B18" s="109" t="s">
        <v>269</v>
      </c>
      <c r="C18" s="49"/>
      <c r="D18" s="104" t="s">
        <v>266</v>
      </c>
      <c r="E18" s="109" t="s">
        <v>287</v>
      </c>
      <c r="F18" s="51">
        <v>21.73</v>
      </c>
      <c r="G18" s="51">
        <v>21.73</v>
      </c>
      <c r="H18" s="106"/>
      <c r="I18" s="7"/>
      <c r="J18" s="7"/>
    </row>
    <row r="19" spans="1:10" s="8" customFormat="1" ht="19.5" customHeight="1">
      <c r="A19" s="54"/>
      <c r="B19" s="109" t="s">
        <v>270</v>
      </c>
      <c r="C19" s="49"/>
      <c r="D19" s="90" t="s">
        <v>78</v>
      </c>
      <c r="E19" s="109" t="s">
        <v>288</v>
      </c>
      <c r="F19" s="51"/>
      <c r="G19" s="51"/>
      <c r="H19" s="106"/>
      <c r="I19" s="7"/>
      <c r="J19" s="7"/>
    </row>
    <row r="20" spans="1:10" s="8" customFormat="1" ht="19.5" customHeight="1">
      <c r="A20" s="55"/>
      <c r="B20" s="109" t="s">
        <v>271</v>
      </c>
      <c r="C20" s="56"/>
      <c r="D20" s="57"/>
      <c r="E20" s="109" t="s">
        <v>289</v>
      </c>
      <c r="F20" s="51"/>
      <c r="G20" s="51"/>
      <c r="H20" s="58"/>
      <c r="I20" s="7"/>
      <c r="J20" s="7"/>
    </row>
    <row r="21" spans="1:10" s="8" customFormat="1" ht="19.5" customHeight="1">
      <c r="A21" s="59" t="s">
        <v>12</v>
      </c>
      <c r="B21" s="109" t="s">
        <v>272</v>
      </c>
      <c r="C21" s="49">
        <f>SUM(C8:C20)</f>
        <v>15788.2</v>
      </c>
      <c r="D21" s="60" t="s">
        <v>13</v>
      </c>
      <c r="E21" s="109" t="s">
        <v>290</v>
      </c>
      <c r="F21" s="51">
        <f>SUM(F8:F20)</f>
        <v>15823.19</v>
      </c>
      <c r="G21" s="51">
        <f>SUM(G8:G20)</f>
        <v>15823.19</v>
      </c>
      <c r="H21" s="61"/>
      <c r="I21" s="7"/>
      <c r="J21" s="7"/>
    </row>
    <row r="22" spans="1:10" s="8" customFormat="1" ht="19.5" customHeight="1">
      <c r="A22" s="82" t="s">
        <v>79</v>
      </c>
      <c r="B22" s="109" t="s">
        <v>273</v>
      </c>
      <c r="C22" s="49">
        <v>34.99</v>
      </c>
      <c r="D22" s="85" t="s">
        <v>80</v>
      </c>
      <c r="E22" s="109" t="s">
        <v>291</v>
      </c>
      <c r="F22" s="51"/>
      <c r="G22" s="51"/>
      <c r="H22" s="63"/>
      <c r="I22" s="7"/>
      <c r="J22" s="7"/>
    </row>
    <row r="23" spans="1:10" s="8" customFormat="1" ht="19.5" customHeight="1">
      <c r="A23" s="82" t="s">
        <v>74</v>
      </c>
      <c r="B23" s="109" t="s">
        <v>274</v>
      </c>
      <c r="C23" s="49">
        <v>34.99</v>
      </c>
      <c r="D23" s="62"/>
      <c r="E23" s="109" t="s">
        <v>292</v>
      </c>
      <c r="F23" s="51"/>
      <c r="G23" s="51"/>
      <c r="H23" s="63"/>
      <c r="I23" s="7"/>
      <c r="J23" s="7"/>
    </row>
    <row r="24" spans="1:10" s="8" customFormat="1" ht="19.5" customHeight="1">
      <c r="A24" s="83" t="s">
        <v>68</v>
      </c>
      <c r="B24" s="109" t="s">
        <v>275</v>
      </c>
      <c r="C24" s="65"/>
      <c r="D24" s="66"/>
      <c r="E24" s="109" t="s">
        <v>293</v>
      </c>
      <c r="F24" s="51"/>
      <c r="G24" s="51"/>
      <c r="H24" s="67"/>
      <c r="I24" s="7"/>
      <c r="J24" s="7"/>
    </row>
    <row r="25" spans="1:8" ht="19.5" customHeight="1" thickBot="1">
      <c r="A25" s="68" t="s">
        <v>254</v>
      </c>
      <c r="B25" s="110" t="s">
        <v>276</v>
      </c>
      <c r="C25" s="69">
        <f>SUM(C21+C22)</f>
        <v>15823.19</v>
      </c>
      <c r="D25" s="70" t="s">
        <v>253</v>
      </c>
      <c r="E25" s="111">
        <v>36</v>
      </c>
      <c r="F25" s="91">
        <f>SUM(F21:F24)</f>
        <v>15823.19</v>
      </c>
      <c r="G25" s="91">
        <f>SUM(G21:G24)</f>
        <v>15823.19</v>
      </c>
      <c r="H25" s="71"/>
    </row>
    <row r="26" spans="1:8" ht="29.25" customHeight="1">
      <c r="A26" s="220" t="s">
        <v>250</v>
      </c>
      <c r="B26" s="221"/>
      <c r="C26" s="221"/>
      <c r="D26" s="221"/>
      <c r="E26" s="221"/>
      <c r="F26" s="221"/>
      <c r="G26" s="221"/>
      <c r="H26" s="221"/>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G31" sqref="G31"/>
    </sheetView>
  </sheetViews>
  <sheetFormatPr defaultColWidth="9.00390625" defaultRowHeight="14.25"/>
  <cols>
    <col min="1" max="2" width="5.00390625" style="32" customWidth="1"/>
    <col min="3" max="3" width="44.50390625" style="32" customWidth="1"/>
    <col min="4" max="4" width="26.875" style="32" customWidth="1"/>
    <col min="5" max="5" width="28.50390625" style="32" customWidth="1"/>
    <col min="6" max="6" width="30.375" style="32" customWidth="1"/>
    <col min="7" max="16384" width="9.00390625" style="32" customWidth="1"/>
  </cols>
  <sheetData>
    <row r="1" spans="1:6" s="21" customFormat="1" ht="30" customHeight="1">
      <c r="A1" s="224" t="s">
        <v>258</v>
      </c>
      <c r="B1" s="224"/>
      <c r="C1" s="224"/>
      <c r="D1" s="224"/>
      <c r="E1" s="224"/>
      <c r="F1" s="224"/>
    </row>
    <row r="2" spans="1:6" s="23" customFormat="1" ht="10.5" customHeight="1">
      <c r="A2" s="22"/>
      <c r="B2" s="22"/>
      <c r="C2" s="22"/>
      <c r="F2" s="40" t="s">
        <v>256</v>
      </c>
    </row>
    <row r="3" spans="1:6" s="23" customFormat="1" ht="15" customHeight="1" thickBot="1">
      <c r="A3" s="103" t="s">
        <v>262</v>
      </c>
      <c r="B3" s="22"/>
      <c r="C3" s="22"/>
      <c r="D3" s="41"/>
      <c r="E3" s="41"/>
      <c r="F3" s="89" t="s">
        <v>26</v>
      </c>
    </row>
    <row r="4" spans="1:6" s="24" customFormat="1" ht="20.25" customHeight="1">
      <c r="A4" s="225" t="s">
        <v>345</v>
      </c>
      <c r="B4" s="226"/>
      <c r="C4" s="226"/>
      <c r="D4" s="231" t="s">
        <v>346</v>
      </c>
      <c r="E4" s="231"/>
      <c r="F4" s="232"/>
    </row>
    <row r="5" spans="1:6" s="24" customFormat="1" ht="24.75" customHeight="1">
      <c r="A5" s="227" t="s">
        <v>299</v>
      </c>
      <c r="B5" s="228"/>
      <c r="C5" s="228" t="s">
        <v>18</v>
      </c>
      <c r="D5" s="235" t="s">
        <v>347</v>
      </c>
      <c r="E5" s="235" t="s">
        <v>348</v>
      </c>
      <c r="F5" s="236" t="s">
        <v>21</v>
      </c>
    </row>
    <row r="6" spans="1:6" s="24" customFormat="1" ht="18" customHeight="1">
      <c r="A6" s="227"/>
      <c r="B6" s="228"/>
      <c r="C6" s="228"/>
      <c r="D6" s="235"/>
      <c r="E6" s="235"/>
      <c r="F6" s="236"/>
    </row>
    <row r="7" spans="1:6" s="24" customFormat="1" ht="22.5" customHeight="1">
      <c r="A7" s="227"/>
      <c r="B7" s="228"/>
      <c r="C7" s="228"/>
      <c r="D7" s="235"/>
      <c r="E7" s="235"/>
      <c r="F7" s="236"/>
    </row>
    <row r="8" spans="1:6" s="24" customFormat="1" ht="22.5" customHeight="1">
      <c r="A8" s="227" t="s">
        <v>19</v>
      </c>
      <c r="B8" s="228"/>
      <c r="C8" s="228"/>
      <c r="D8" s="164">
        <v>1</v>
      </c>
      <c r="E8" s="164">
        <v>2</v>
      </c>
      <c r="F8" s="165">
        <v>3</v>
      </c>
    </row>
    <row r="9" spans="1:6" s="24" customFormat="1" ht="22.5" customHeight="1">
      <c r="A9" s="227" t="s">
        <v>349</v>
      </c>
      <c r="B9" s="228"/>
      <c r="C9" s="228"/>
      <c r="D9" s="133">
        <f>SUM(E9+F9)</f>
        <v>15823.19</v>
      </c>
      <c r="E9" s="133">
        <f>SUM(E10+E17+E20+E25+E29)</f>
        <v>9084.51</v>
      </c>
      <c r="F9" s="134">
        <f>SUM(F10+F17+F20+F25+F29)</f>
        <v>6738.68</v>
      </c>
    </row>
    <row r="10" spans="1:6" s="29" customFormat="1" ht="22.5" customHeight="1">
      <c r="A10" s="239">
        <v>201</v>
      </c>
      <c r="B10" s="240"/>
      <c r="C10" s="135" t="s">
        <v>303</v>
      </c>
      <c r="D10" s="133">
        <f aca="true" t="shared" si="0" ref="D10:D31">SUM(E10+F10)</f>
        <v>14336.490000000002</v>
      </c>
      <c r="E10" s="133">
        <f>SUM(E11+E13)</f>
        <v>7700.76</v>
      </c>
      <c r="F10" s="134">
        <f>SUM(F11+F13)</f>
        <v>6635.7300000000005</v>
      </c>
    </row>
    <row r="11" spans="1:6" s="29" customFormat="1" ht="22.5" customHeight="1">
      <c r="A11" s="241">
        <v>20111</v>
      </c>
      <c r="B11" s="242"/>
      <c r="C11" s="136" t="s">
        <v>304</v>
      </c>
      <c r="D11" s="133">
        <f t="shared" si="0"/>
        <v>3.52</v>
      </c>
      <c r="E11" s="133"/>
      <c r="F11" s="134">
        <f>SUM(F12)</f>
        <v>3.52</v>
      </c>
    </row>
    <row r="12" spans="1:6" s="29" customFormat="1" ht="22.5" customHeight="1">
      <c r="A12" s="241">
        <v>2011105</v>
      </c>
      <c r="B12" s="242"/>
      <c r="C12" s="136" t="s">
        <v>305</v>
      </c>
      <c r="D12" s="133">
        <f t="shared" si="0"/>
        <v>3.52</v>
      </c>
      <c r="E12" s="133"/>
      <c r="F12" s="134">
        <v>3.52</v>
      </c>
    </row>
    <row r="13" spans="1:6" s="29" customFormat="1" ht="22.5" customHeight="1">
      <c r="A13" s="243">
        <v>20131</v>
      </c>
      <c r="B13" s="244"/>
      <c r="C13" s="137" t="s">
        <v>306</v>
      </c>
      <c r="D13" s="133">
        <f t="shared" si="0"/>
        <v>14332.970000000001</v>
      </c>
      <c r="E13" s="138">
        <f>SUM(E14:E16)</f>
        <v>7700.76</v>
      </c>
      <c r="F13" s="139">
        <f>SUM(F14:F16)</f>
        <v>6632.21</v>
      </c>
    </row>
    <row r="14" spans="1:6" s="29" customFormat="1" ht="22.5" customHeight="1">
      <c r="A14" s="229" t="s">
        <v>307</v>
      </c>
      <c r="B14" s="230"/>
      <c r="C14" s="136" t="s">
        <v>308</v>
      </c>
      <c r="D14" s="133">
        <f t="shared" si="0"/>
        <v>6602.88</v>
      </c>
      <c r="E14" s="133">
        <v>6602.88</v>
      </c>
      <c r="F14" s="134"/>
    </row>
    <row r="15" spans="1:6" s="29" customFormat="1" ht="22.5" customHeight="1">
      <c r="A15" s="229" t="s">
        <v>309</v>
      </c>
      <c r="B15" s="230"/>
      <c r="C15" s="136" t="s">
        <v>310</v>
      </c>
      <c r="D15" s="133">
        <f t="shared" si="0"/>
        <v>1274.5700000000002</v>
      </c>
      <c r="E15" s="133">
        <v>1097.88</v>
      </c>
      <c r="F15" s="134">
        <v>176.69</v>
      </c>
    </row>
    <row r="16" spans="1:6" s="29" customFormat="1" ht="22.5" customHeight="1">
      <c r="A16" s="229" t="s">
        <v>311</v>
      </c>
      <c r="B16" s="230"/>
      <c r="C16" s="136" t="s">
        <v>312</v>
      </c>
      <c r="D16" s="133">
        <f t="shared" si="0"/>
        <v>6455.52</v>
      </c>
      <c r="E16" s="133"/>
      <c r="F16" s="134">
        <v>6455.52</v>
      </c>
    </row>
    <row r="17" spans="1:6" s="29" customFormat="1" ht="22.5" customHeight="1">
      <c r="A17" s="237" t="s">
        <v>313</v>
      </c>
      <c r="B17" s="238"/>
      <c r="C17" s="141" t="s">
        <v>314</v>
      </c>
      <c r="D17" s="133">
        <f t="shared" si="0"/>
        <v>102.95</v>
      </c>
      <c r="E17" s="133"/>
      <c r="F17" s="134">
        <f>SUM(F18)</f>
        <v>102.95</v>
      </c>
    </row>
    <row r="18" spans="1:6" s="29" customFormat="1" ht="22.5" customHeight="1">
      <c r="A18" s="229" t="s">
        <v>315</v>
      </c>
      <c r="B18" s="230"/>
      <c r="C18" s="140" t="s">
        <v>316</v>
      </c>
      <c r="D18" s="133">
        <f t="shared" si="0"/>
        <v>102.95</v>
      </c>
      <c r="E18" s="133"/>
      <c r="F18" s="134">
        <f>SUM(F19)</f>
        <v>102.95</v>
      </c>
    </row>
    <row r="19" spans="1:6" s="29" customFormat="1" ht="22.5" customHeight="1">
      <c r="A19" s="229" t="s">
        <v>317</v>
      </c>
      <c r="B19" s="230"/>
      <c r="C19" s="140" t="s">
        <v>318</v>
      </c>
      <c r="D19" s="133">
        <f t="shared" si="0"/>
        <v>102.95</v>
      </c>
      <c r="E19" s="133"/>
      <c r="F19" s="134">
        <v>102.95</v>
      </c>
    </row>
    <row r="20" spans="1:6" s="29" customFormat="1" ht="22.5" customHeight="1">
      <c r="A20" s="237" t="s">
        <v>319</v>
      </c>
      <c r="B20" s="238"/>
      <c r="C20" s="142" t="s">
        <v>320</v>
      </c>
      <c r="D20" s="133">
        <f t="shared" si="0"/>
        <v>505.35</v>
      </c>
      <c r="E20" s="138">
        <f>SUM(E21)</f>
        <v>505.35</v>
      </c>
      <c r="F20" s="139"/>
    </row>
    <row r="21" spans="1:6" s="29" customFormat="1" ht="22.5" customHeight="1">
      <c r="A21" s="229" t="s">
        <v>321</v>
      </c>
      <c r="B21" s="230"/>
      <c r="C21" s="136" t="s">
        <v>322</v>
      </c>
      <c r="D21" s="133">
        <f t="shared" si="0"/>
        <v>505.35</v>
      </c>
      <c r="E21" s="138">
        <f>SUM(E22:E24)</f>
        <v>505.35</v>
      </c>
      <c r="F21" s="139"/>
    </row>
    <row r="22" spans="1:6" s="29" customFormat="1" ht="22.5" customHeight="1">
      <c r="A22" s="229" t="s">
        <v>323</v>
      </c>
      <c r="B22" s="230"/>
      <c r="C22" s="136" t="s">
        <v>324</v>
      </c>
      <c r="D22" s="133">
        <f t="shared" si="0"/>
        <v>493</v>
      </c>
      <c r="E22" s="138">
        <v>493</v>
      </c>
      <c r="F22" s="139"/>
    </row>
    <row r="23" spans="1:6" s="29" customFormat="1" ht="22.5" customHeight="1">
      <c r="A23" s="229" t="s">
        <v>325</v>
      </c>
      <c r="B23" s="230"/>
      <c r="C23" s="136" t="s">
        <v>326</v>
      </c>
      <c r="D23" s="133">
        <f t="shared" si="0"/>
        <v>11</v>
      </c>
      <c r="E23" s="138">
        <v>11</v>
      </c>
      <c r="F23" s="139"/>
    </row>
    <row r="24" spans="1:6" s="29" customFormat="1" ht="22.5" customHeight="1">
      <c r="A24" s="229">
        <v>2080599</v>
      </c>
      <c r="B24" s="230"/>
      <c r="C24" s="136" t="s">
        <v>327</v>
      </c>
      <c r="D24" s="133">
        <f t="shared" si="0"/>
        <v>1.35</v>
      </c>
      <c r="E24" s="138">
        <v>1.35</v>
      </c>
      <c r="F24" s="139"/>
    </row>
    <row r="25" spans="1:6" s="29" customFormat="1" ht="22.5" customHeight="1">
      <c r="A25" s="237" t="s">
        <v>328</v>
      </c>
      <c r="B25" s="238"/>
      <c r="C25" s="142" t="s">
        <v>329</v>
      </c>
      <c r="D25" s="133">
        <f t="shared" si="0"/>
        <v>856.6700000000001</v>
      </c>
      <c r="E25" s="138">
        <f>SUM(E26)</f>
        <v>856.6700000000001</v>
      </c>
      <c r="F25" s="139"/>
    </row>
    <row r="26" spans="1:6" s="29" customFormat="1" ht="22.5" customHeight="1">
      <c r="A26" s="229" t="s">
        <v>330</v>
      </c>
      <c r="B26" s="230"/>
      <c r="C26" s="136" t="s">
        <v>331</v>
      </c>
      <c r="D26" s="133">
        <f t="shared" si="0"/>
        <v>856.6700000000001</v>
      </c>
      <c r="E26" s="138">
        <f>SUM(E27+E28)</f>
        <v>856.6700000000001</v>
      </c>
      <c r="F26" s="139"/>
    </row>
    <row r="27" spans="1:6" s="29" customFormat="1" ht="22.5" customHeight="1">
      <c r="A27" s="229" t="s">
        <v>332</v>
      </c>
      <c r="B27" s="230"/>
      <c r="C27" s="136" t="s">
        <v>333</v>
      </c>
      <c r="D27" s="133">
        <f t="shared" si="0"/>
        <v>336.67</v>
      </c>
      <c r="E27" s="138">
        <v>336.67</v>
      </c>
      <c r="F27" s="139"/>
    </row>
    <row r="28" spans="1:6" s="29" customFormat="1" ht="22.5" customHeight="1">
      <c r="A28" s="229" t="s">
        <v>334</v>
      </c>
      <c r="B28" s="230"/>
      <c r="C28" s="136" t="s">
        <v>335</v>
      </c>
      <c r="D28" s="133">
        <f t="shared" si="0"/>
        <v>520</v>
      </c>
      <c r="E28" s="138">
        <v>520</v>
      </c>
      <c r="F28" s="139"/>
    </row>
    <row r="29" spans="1:6" s="29" customFormat="1" ht="22.5" customHeight="1">
      <c r="A29" s="237" t="s">
        <v>336</v>
      </c>
      <c r="B29" s="238"/>
      <c r="C29" s="142" t="s">
        <v>337</v>
      </c>
      <c r="D29" s="133">
        <f t="shared" si="0"/>
        <v>21.73</v>
      </c>
      <c r="E29" s="138">
        <f>SUM(E30)</f>
        <v>21.73</v>
      </c>
      <c r="F29" s="139"/>
    </row>
    <row r="30" spans="1:6" s="29" customFormat="1" ht="22.5" customHeight="1">
      <c r="A30" s="229" t="s">
        <v>338</v>
      </c>
      <c r="B30" s="230"/>
      <c r="C30" s="136" t="s">
        <v>339</v>
      </c>
      <c r="D30" s="133">
        <f t="shared" si="0"/>
        <v>21.73</v>
      </c>
      <c r="E30" s="138">
        <f>SUM(E31)</f>
        <v>21.73</v>
      </c>
      <c r="F30" s="139"/>
    </row>
    <row r="31" spans="1:6" s="29" customFormat="1" ht="22.5" customHeight="1" thickBot="1">
      <c r="A31" s="233">
        <v>2210203</v>
      </c>
      <c r="B31" s="234"/>
      <c r="C31" s="143" t="s">
        <v>340</v>
      </c>
      <c r="D31" s="145">
        <f t="shared" si="0"/>
        <v>21.73</v>
      </c>
      <c r="E31" s="144">
        <v>21.73</v>
      </c>
      <c r="F31" s="166"/>
    </row>
    <row r="32" spans="1:6" ht="32.25" customHeight="1">
      <c r="A32" s="222" t="s">
        <v>259</v>
      </c>
      <c r="B32" s="223"/>
      <c r="C32" s="223"/>
      <c r="D32" s="223"/>
      <c r="E32" s="223"/>
      <c r="F32" s="223"/>
    </row>
    <row r="33" ht="14.25">
      <c r="A33" s="31"/>
    </row>
    <row r="34" ht="14.25">
      <c r="A34" s="31"/>
    </row>
    <row r="35" ht="14.25">
      <c r="A35" s="31"/>
    </row>
    <row r="36" ht="14.25">
      <c r="A36" s="31"/>
    </row>
  </sheetData>
  <sheetProtection/>
  <mergeCells count="33">
    <mergeCell ref="A25:B25"/>
    <mergeCell ref="A16:B16"/>
    <mergeCell ref="A17:B17"/>
    <mergeCell ref="A18:B18"/>
    <mergeCell ref="A19:B19"/>
    <mergeCell ref="A20:B20"/>
    <mergeCell ref="A24:B24"/>
    <mergeCell ref="A10:B10"/>
    <mergeCell ref="A11:B11"/>
    <mergeCell ref="A12:B12"/>
    <mergeCell ref="A13:B13"/>
    <mergeCell ref="A14:B14"/>
    <mergeCell ref="A15:B15"/>
    <mergeCell ref="D5:D7"/>
    <mergeCell ref="E5:E7"/>
    <mergeCell ref="F5:F7"/>
    <mergeCell ref="A27:B27"/>
    <mergeCell ref="A28:B28"/>
    <mergeCell ref="A29:B29"/>
    <mergeCell ref="A21:B21"/>
    <mergeCell ref="A22:B22"/>
    <mergeCell ref="A23:B23"/>
    <mergeCell ref="A26:B26"/>
    <mergeCell ref="A32:F32"/>
    <mergeCell ref="A1:F1"/>
    <mergeCell ref="A4:C4"/>
    <mergeCell ref="A5:B7"/>
    <mergeCell ref="C5:C7"/>
    <mergeCell ref="A9:C9"/>
    <mergeCell ref="A30:B30"/>
    <mergeCell ref="D4:F4"/>
    <mergeCell ref="A31:B31"/>
    <mergeCell ref="A8:C8"/>
  </mergeCells>
  <printOptions horizontalCentered="1"/>
  <pageMargins left="0.7" right="0.7" top="0.75" bottom="0.75" header="0.3" footer="0.3"/>
  <pageSetup fitToHeight="1" fitToWidth="1" horizontalDpi="600" verticalDpi="600" orientation="landscape" paperSize="9" scale="66"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4">
      <selection activeCell="F25" sqref="F25"/>
    </sheetView>
  </sheetViews>
  <sheetFormatPr defaultColWidth="9.00390625" defaultRowHeight="14.25"/>
  <cols>
    <col min="1" max="1" width="8.00390625" style="92" bestFit="1" customWidth="1"/>
    <col min="2" max="2" width="26.875" style="92" customWidth="1"/>
    <col min="3" max="3" width="12.625" style="92" customWidth="1"/>
    <col min="4" max="4" width="8.00390625" style="92" customWidth="1"/>
    <col min="5" max="5" width="19.00390625" style="92" bestFit="1" customWidth="1"/>
    <col min="6" max="6" width="12.625" style="92" customWidth="1"/>
    <col min="7" max="7" width="8.00390625" style="92" customWidth="1"/>
    <col min="8" max="8" width="22.625" style="92" bestFit="1" customWidth="1"/>
    <col min="9" max="9" width="12.625" style="92" customWidth="1"/>
    <col min="10" max="10" width="8.50390625" style="92" customWidth="1"/>
    <col min="11" max="16384" width="9.00390625" style="92" customWidth="1"/>
  </cols>
  <sheetData>
    <row r="1" spans="1:9" ht="21.75">
      <c r="A1" s="250" t="s">
        <v>255</v>
      </c>
      <c r="B1" s="250"/>
      <c r="C1" s="250"/>
      <c r="D1" s="250"/>
      <c r="E1" s="250"/>
      <c r="F1" s="250"/>
      <c r="G1" s="250"/>
      <c r="H1" s="250"/>
      <c r="I1" s="250"/>
    </row>
    <row r="2" spans="1:9" s="93" customFormat="1" ht="20.25" customHeight="1">
      <c r="A2" s="96"/>
      <c r="B2" s="96"/>
      <c r="C2" s="96"/>
      <c r="D2" s="97"/>
      <c r="E2" s="97"/>
      <c r="F2" s="97"/>
      <c r="G2" s="97"/>
      <c r="H2" s="97"/>
      <c r="I2" s="98" t="s">
        <v>248</v>
      </c>
    </row>
    <row r="3" spans="1:9" s="94" customFormat="1" ht="15" customHeight="1" thickBot="1">
      <c r="A3" s="112" t="s">
        <v>262</v>
      </c>
      <c r="B3" s="99"/>
      <c r="C3" s="99"/>
      <c r="D3" s="99"/>
      <c r="E3" s="99"/>
      <c r="F3" s="99"/>
      <c r="G3" s="99"/>
      <c r="H3" s="99"/>
      <c r="I3" s="100" t="s">
        <v>249</v>
      </c>
    </row>
    <row r="4" spans="1:9" s="95" customFormat="1" ht="15" customHeight="1">
      <c r="A4" s="251" t="s">
        <v>81</v>
      </c>
      <c r="B4" s="252" t="s">
        <v>82</v>
      </c>
      <c r="C4" s="252" t="s">
        <v>82</v>
      </c>
      <c r="D4" s="252" t="s">
        <v>83</v>
      </c>
      <c r="E4" s="252" t="s">
        <v>82</v>
      </c>
      <c r="F4" s="252" t="s">
        <v>82</v>
      </c>
      <c r="G4" s="252" t="s">
        <v>82</v>
      </c>
      <c r="H4" s="252" t="s">
        <v>82</v>
      </c>
      <c r="I4" s="253" t="s">
        <v>82</v>
      </c>
    </row>
    <row r="5" spans="1:9" s="95" customFormat="1" ht="15" customHeight="1">
      <c r="A5" s="254" t="s">
        <v>294</v>
      </c>
      <c r="B5" s="245" t="s">
        <v>18</v>
      </c>
      <c r="C5" s="245" t="s">
        <v>295</v>
      </c>
      <c r="D5" s="245" t="s">
        <v>294</v>
      </c>
      <c r="E5" s="245" t="s">
        <v>18</v>
      </c>
      <c r="F5" s="245" t="s">
        <v>295</v>
      </c>
      <c r="G5" s="245" t="s">
        <v>294</v>
      </c>
      <c r="H5" s="245" t="s">
        <v>18</v>
      </c>
      <c r="I5" s="246" t="s">
        <v>295</v>
      </c>
    </row>
    <row r="6" spans="1:9" s="95" customFormat="1" ht="15" customHeight="1">
      <c r="A6" s="254" t="s">
        <v>82</v>
      </c>
      <c r="B6" s="245" t="s">
        <v>82</v>
      </c>
      <c r="C6" s="245" t="s">
        <v>82</v>
      </c>
      <c r="D6" s="245" t="s">
        <v>82</v>
      </c>
      <c r="E6" s="245" t="s">
        <v>82</v>
      </c>
      <c r="F6" s="245" t="s">
        <v>82</v>
      </c>
      <c r="G6" s="245" t="s">
        <v>82</v>
      </c>
      <c r="H6" s="245" t="s">
        <v>82</v>
      </c>
      <c r="I6" s="246" t="s">
        <v>82</v>
      </c>
    </row>
    <row r="7" spans="1:9" s="95" customFormat="1" ht="13.5" customHeight="1">
      <c r="A7" s="117" t="s">
        <v>84</v>
      </c>
      <c r="B7" s="118" t="s">
        <v>85</v>
      </c>
      <c r="C7" s="119">
        <f>SUM(C8:C16)</f>
        <v>3859.7300000000005</v>
      </c>
      <c r="D7" s="118" t="s">
        <v>86</v>
      </c>
      <c r="E7" s="118" t="s">
        <v>87</v>
      </c>
      <c r="F7" s="119">
        <f>SUM(F8:F34)</f>
        <v>1224.3400000000001</v>
      </c>
      <c r="G7" s="118" t="s">
        <v>88</v>
      </c>
      <c r="H7" s="118" t="s">
        <v>89</v>
      </c>
      <c r="I7" s="119">
        <f>SUM(I8:I22)</f>
        <v>30.799999999999997</v>
      </c>
    </row>
    <row r="8" spans="1:9" s="95" customFormat="1" ht="13.5" customHeight="1">
      <c r="A8" s="120" t="s">
        <v>90</v>
      </c>
      <c r="B8" s="121" t="s">
        <v>91</v>
      </c>
      <c r="C8" s="122">
        <v>1082.38</v>
      </c>
      <c r="D8" s="121" t="s">
        <v>92</v>
      </c>
      <c r="E8" s="121" t="s">
        <v>93</v>
      </c>
      <c r="F8" s="122">
        <v>71.17</v>
      </c>
      <c r="G8" s="121" t="s">
        <v>94</v>
      </c>
      <c r="H8" s="121" t="s">
        <v>95</v>
      </c>
      <c r="I8" s="123"/>
    </row>
    <row r="9" spans="1:9" s="95" customFormat="1" ht="13.5" customHeight="1">
      <c r="A9" s="120" t="s">
        <v>96</v>
      </c>
      <c r="B9" s="121" t="s">
        <v>97</v>
      </c>
      <c r="C9" s="122">
        <v>2543.36</v>
      </c>
      <c r="D9" s="121" t="s">
        <v>98</v>
      </c>
      <c r="E9" s="121" t="s">
        <v>99</v>
      </c>
      <c r="F9" s="122">
        <v>10.27</v>
      </c>
      <c r="G9" s="121" t="s">
        <v>100</v>
      </c>
      <c r="H9" s="121" t="s">
        <v>101</v>
      </c>
      <c r="I9" s="123">
        <v>12.35</v>
      </c>
    </row>
    <row r="10" spans="1:9" s="95" customFormat="1" ht="13.5" customHeight="1">
      <c r="A10" s="120" t="s">
        <v>102</v>
      </c>
      <c r="B10" s="121" t="s">
        <v>103</v>
      </c>
      <c r="C10" s="122">
        <v>90.09</v>
      </c>
      <c r="D10" s="121" t="s">
        <v>104</v>
      </c>
      <c r="E10" s="121" t="s">
        <v>105</v>
      </c>
      <c r="F10" s="122"/>
      <c r="G10" s="121" t="s">
        <v>106</v>
      </c>
      <c r="H10" s="121" t="s">
        <v>107</v>
      </c>
      <c r="I10" s="123"/>
    </row>
    <row r="11" spans="1:9" s="95" customFormat="1" ht="13.5" customHeight="1">
      <c r="A11" s="120" t="s">
        <v>108</v>
      </c>
      <c r="B11" s="121" t="s">
        <v>109</v>
      </c>
      <c r="C11" s="122"/>
      <c r="D11" s="121" t="s">
        <v>110</v>
      </c>
      <c r="E11" s="121" t="s">
        <v>111</v>
      </c>
      <c r="F11" s="122"/>
      <c r="G11" s="121" t="s">
        <v>112</v>
      </c>
      <c r="H11" s="121" t="s">
        <v>113</v>
      </c>
      <c r="I11" s="123"/>
    </row>
    <row r="12" spans="1:9" s="95" customFormat="1" ht="13.5" customHeight="1">
      <c r="A12" s="120" t="s">
        <v>114</v>
      </c>
      <c r="B12" s="121" t="s">
        <v>115</v>
      </c>
      <c r="C12" s="122"/>
      <c r="D12" s="121" t="s">
        <v>116</v>
      </c>
      <c r="E12" s="121" t="s">
        <v>117</v>
      </c>
      <c r="F12" s="122">
        <v>29.19</v>
      </c>
      <c r="G12" s="121" t="s">
        <v>118</v>
      </c>
      <c r="H12" s="121" t="s">
        <v>119</v>
      </c>
      <c r="I12" s="123"/>
    </row>
    <row r="13" spans="1:9" s="95" customFormat="1" ht="13.5" customHeight="1">
      <c r="A13" s="120" t="s">
        <v>120</v>
      </c>
      <c r="B13" s="121" t="s">
        <v>121</v>
      </c>
      <c r="C13" s="122"/>
      <c r="D13" s="121" t="s">
        <v>122</v>
      </c>
      <c r="E13" s="121" t="s">
        <v>123</v>
      </c>
      <c r="F13" s="122">
        <v>91.93</v>
      </c>
      <c r="G13" s="121" t="s">
        <v>124</v>
      </c>
      <c r="H13" s="121" t="s">
        <v>125</v>
      </c>
      <c r="I13" s="123"/>
    </row>
    <row r="14" spans="1:9" s="95" customFormat="1" ht="13.5" customHeight="1">
      <c r="A14" s="120" t="s">
        <v>126</v>
      </c>
      <c r="B14" s="121" t="s">
        <v>127</v>
      </c>
      <c r="C14" s="122">
        <v>143.9</v>
      </c>
      <c r="D14" s="121" t="s">
        <v>128</v>
      </c>
      <c r="E14" s="121" t="s">
        <v>129</v>
      </c>
      <c r="F14" s="122">
        <v>31.12</v>
      </c>
      <c r="G14" s="121" t="s">
        <v>130</v>
      </c>
      <c r="H14" s="121" t="s">
        <v>131</v>
      </c>
      <c r="I14" s="123"/>
    </row>
    <row r="15" spans="1:9" s="95" customFormat="1" ht="13.5" customHeight="1">
      <c r="A15" s="120" t="s">
        <v>132</v>
      </c>
      <c r="B15" s="121" t="s">
        <v>133</v>
      </c>
      <c r="C15" s="122"/>
      <c r="D15" s="121" t="s">
        <v>134</v>
      </c>
      <c r="E15" s="121" t="s">
        <v>135</v>
      </c>
      <c r="F15" s="122">
        <v>11.15</v>
      </c>
      <c r="G15" s="121" t="s">
        <v>136</v>
      </c>
      <c r="H15" s="121" t="s">
        <v>137</v>
      </c>
      <c r="I15" s="123"/>
    </row>
    <row r="16" spans="1:9" s="95" customFormat="1" ht="13.5" customHeight="1">
      <c r="A16" s="120" t="s">
        <v>138</v>
      </c>
      <c r="B16" s="121" t="s">
        <v>139</v>
      </c>
      <c r="C16" s="122"/>
      <c r="D16" s="121" t="s">
        <v>140</v>
      </c>
      <c r="E16" s="121" t="s">
        <v>141</v>
      </c>
      <c r="F16" s="122"/>
      <c r="G16" s="121" t="s">
        <v>142</v>
      </c>
      <c r="H16" s="121" t="s">
        <v>143</v>
      </c>
      <c r="I16" s="123"/>
    </row>
    <row r="17" spans="1:9" s="95" customFormat="1" ht="13.5" customHeight="1">
      <c r="A17" s="117" t="s">
        <v>144</v>
      </c>
      <c r="B17" s="118" t="s">
        <v>145</v>
      </c>
      <c r="C17" s="119">
        <f>SUM(C18:C33)</f>
        <v>3915.25</v>
      </c>
      <c r="D17" s="121" t="s">
        <v>146</v>
      </c>
      <c r="E17" s="121" t="s">
        <v>147</v>
      </c>
      <c r="F17" s="122">
        <v>67.54</v>
      </c>
      <c r="G17" s="121" t="s">
        <v>148</v>
      </c>
      <c r="H17" s="121" t="s">
        <v>149</v>
      </c>
      <c r="I17" s="123"/>
    </row>
    <row r="18" spans="1:9" s="95" customFormat="1" ht="13.5" customHeight="1">
      <c r="A18" s="120" t="s">
        <v>150</v>
      </c>
      <c r="B18" s="121" t="s">
        <v>151</v>
      </c>
      <c r="C18" s="122">
        <v>175.81</v>
      </c>
      <c r="D18" s="121" t="s">
        <v>152</v>
      </c>
      <c r="E18" s="121" t="s">
        <v>153</v>
      </c>
      <c r="F18" s="122">
        <v>13.29</v>
      </c>
      <c r="G18" s="121" t="s">
        <v>154</v>
      </c>
      <c r="H18" s="121" t="s">
        <v>155</v>
      </c>
      <c r="I18" s="123"/>
    </row>
    <row r="19" spans="1:9" s="95" customFormat="1" ht="13.5" customHeight="1">
      <c r="A19" s="120" t="s">
        <v>156</v>
      </c>
      <c r="B19" s="121" t="s">
        <v>157</v>
      </c>
      <c r="C19" s="122">
        <v>1152.36</v>
      </c>
      <c r="D19" s="121" t="s">
        <v>158</v>
      </c>
      <c r="E19" s="121" t="s">
        <v>159</v>
      </c>
      <c r="F19" s="122">
        <v>105.84</v>
      </c>
      <c r="G19" s="121" t="s">
        <v>160</v>
      </c>
      <c r="H19" s="121" t="s">
        <v>161</v>
      </c>
      <c r="I19" s="123"/>
    </row>
    <row r="20" spans="1:9" s="95" customFormat="1" ht="13.5" customHeight="1">
      <c r="A20" s="120" t="s">
        <v>162</v>
      </c>
      <c r="B20" s="121" t="s">
        <v>163</v>
      </c>
      <c r="C20" s="122"/>
      <c r="D20" s="121" t="s">
        <v>164</v>
      </c>
      <c r="E20" s="121" t="s">
        <v>165</v>
      </c>
      <c r="F20" s="122"/>
      <c r="G20" s="121" t="s">
        <v>166</v>
      </c>
      <c r="H20" s="121" t="s">
        <v>167</v>
      </c>
      <c r="I20" s="123"/>
    </row>
    <row r="21" spans="1:9" s="95" customFormat="1" ht="13.5" customHeight="1">
      <c r="A21" s="120" t="s">
        <v>168</v>
      </c>
      <c r="B21" s="121" t="s">
        <v>169</v>
      </c>
      <c r="C21" s="122">
        <v>39.82</v>
      </c>
      <c r="D21" s="121" t="s">
        <v>170</v>
      </c>
      <c r="E21" s="121" t="s">
        <v>171</v>
      </c>
      <c r="F21" s="122">
        <v>113</v>
      </c>
      <c r="G21" s="121" t="s">
        <v>172</v>
      </c>
      <c r="H21" s="121" t="s">
        <v>173</v>
      </c>
      <c r="I21" s="123"/>
    </row>
    <row r="22" spans="1:9" s="95" customFormat="1" ht="13.5" customHeight="1">
      <c r="A22" s="120" t="s">
        <v>174</v>
      </c>
      <c r="B22" s="121" t="s">
        <v>175</v>
      </c>
      <c r="C22" s="122">
        <v>8.87</v>
      </c>
      <c r="D22" s="121" t="s">
        <v>176</v>
      </c>
      <c r="E22" s="121" t="s">
        <v>177</v>
      </c>
      <c r="F22" s="122"/>
      <c r="G22" s="121" t="s">
        <v>178</v>
      </c>
      <c r="H22" s="121" t="s">
        <v>179</v>
      </c>
      <c r="I22" s="123">
        <v>18.45</v>
      </c>
    </row>
    <row r="23" spans="1:9" s="95" customFormat="1" ht="13.5" customHeight="1">
      <c r="A23" s="120" t="s">
        <v>180</v>
      </c>
      <c r="B23" s="121" t="s">
        <v>181</v>
      </c>
      <c r="C23" s="122"/>
      <c r="D23" s="121" t="s">
        <v>182</v>
      </c>
      <c r="E23" s="121" t="s">
        <v>183</v>
      </c>
      <c r="F23" s="122">
        <v>0.56</v>
      </c>
      <c r="G23" s="118" t="s">
        <v>184</v>
      </c>
      <c r="H23" s="118" t="s">
        <v>185</v>
      </c>
      <c r="I23" s="124">
        <v>54.4</v>
      </c>
    </row>
    <row r="24" spans="1:9" s="95" customFormat="1" ht="13.5" customHeight="1">
      <c r="A24" s="120" t="s">
        <v>186</v>
      </c>
      <c r="B24" s="121" t="s">
        <v>187</v>
      </c>
      <c r="C24" s="122">
        <v>1636.67</v>
      </c>
      <c r="D24" s="121" t="s">
        <v>188</v>
      </c>
      <c r="E24" s="121" t="s">
        <v>189</v>
      </c>
      <c r="F24" s="122"/>
      <c r="G24" s="121" t="s">
        <v>190</v>
      </c>
      <c r="H24" s="121" t="s">
        <v>191</v>
      </c>
      <c r="I24" s="123"/>
    </row>
    <row r="25" spans="1:9" s="95" customFormat="1" ht="13.5" customHeight="1">
      <c r="A25" s="120" t="s">
        <v>192</v>
      </c>
      <c r="B25" s="121" t="s">
        <v>193</v>
      </c>
      <c r="C25" s="122"/>
      <c r="D25" s="121" t="s">
        <v>194</v>
      </c>
      <c r="E25" s="121" t="s">
        <v>195</v>
      </c>
      <c r="F25" s="122"/>
      <c r="G25" s="121" t="s">
        <v>196</v>
      </c>
      <c r="H25" s="121" t="s">
        <v>197</v>
      </c>
      <c r="I25" s="123">
        <v>54.4</v>
      </c>
    </row>
    <row r="26" spans="1:9" s="95" customFormat="1" ht="13.5" customHeight="1">
      <c r="A26" s="120" t="s">
        <v>198</v>
      </c>
      <c r="B26" s="121" t="s">
        <v>199</v>
      </c>
      <c r="C26" s="122"/>
      <c r="D26" s="121" t="s">
        <v>200</v>
      </c>
      <c r="E26" s="121" t="s">
        <v>201</v>
      </c>
      <c r="F26" s="122"/>
      <c r="G26" s="121" t="s">
        <v>202</v>
      </c>
      <c r="H26" s="121" t="s">
        <v>203</v>
      </c>
      <c r="I26" s="123"/>
    </row>
    <row r="27" spans="1:9" s="95" customFormat="1" ht="13.5" customHeight="1">
      <c r="A27" s="120" t="s">
        <v>204</v>
      </c>
      <c r="B27" s="121" t="s">
        <v>205</v>
      </c>
      <c r="C27" s="122"/>
      <c r="D27" s="121" t="s">
        <v>206</v>
      </c>
      <c r="E27" s="121" t="s">
        <v>207</v>
      </c>
      <c r="F27" s="122">
        <v>0.34</v>
      </c>
      <c r="G27" s="121" t="s">
        <v>208</v>
      </c>
      <c r="H27" s="121" t="s">
        <v>209</v>
      </c>
      <c r="I27" s="123"/>
    </row>
    <row r="28" spans="1:9" s="95" customFormat="1" ht="13.5" customHeight="1">
      <c r="A28" s="120" t="s">
        <v>210</v>
      </c>
      <c r="B28" s="121" t="s">
        <v>211</v>
      </c>
      <c r="C28" s="122">
        <v>505.38</v>
      </c>
      <c r="D28" s="121" t="s">
        <v>212</v>
      </c>
      <c r="E28" s="121" t="s">
        <v>213</v>
      </c>
      <c r="F28" s="122">
        <v>22.64</v>
      </c>
      <c r="G28" s="121" t="s">
        <v>214</v>
      </c>
      <c r="H28" s="121" t="s">
        <v>215</v>
      </c>
      <c r="I28" s="123"/>
    </row>
    <row r="29" spans="1:9" s="95" customFormat="1" ht="13.5" customHeight="1">
      <c r="A29" s="120" t="s">
        <v>216</v>
      </c>
      <c r="B29" s="121" t="s">
        <v>217</v>
      </c>
      <c r="C29" s="122">
        <v>104.05</v>
      </c>
      <c r="D29" s="121" t="s">
        <v>218</v>
      </c>
      <c r="E29" s="125" t="s">
        <v>219</v>
      </c>
      <c r="F29" s="126">
        <v>64</v>
      </c>
      <c r="G29" s="121" t="s">
        <v>220</v>
      </c>
      <c r="H29" s="121" t="s">
        <v>221</v>
      </c>
      <c r="I29" s="123"/>
    </row>
    <row r="30" spans="1:9" s="95" customFormat="1" ht="13.5" customHeight="1">
      <c r="A30" s="120" t="s">
        <v>222</v>
      </c>
      <c r="B30" s="121" t="s">
        <v>223</v>
      </c>
      <c r="C30" s="122">
        <v>21.73</v>
      </c>
      <c r="D30" s="121" t="s">
        <v>224</v>
      </c>
      <c r="E30" s="121" t="s">
        <v>225</v>
      </c>
      <c r="F30" s="122">
        <v>26.72</v>
      </c>
      <c r="G30" s="121" t="s">
        <v>226</v>
      </c>
      <c r="H30" s="121" t="s">
        <v>227</v>
      </c>
      <c r="I30" s="123"/>
    </row>
    <row r="31" spans="1:9" s="95" customFormat="1" ht="13.5" customHeight="1">
      <c r="A31" s="120" t="s">
        <v>228</v>
      </c>
      <c r="B31" s="121" t="s">
        <v>229</v>
      </c>
      <c r="C31" s="122"/>
      <c r="D31" s="121" t="s">
        <v>230</v>
      </c>
      <c r="E31" s="121" t="s">
        <v>231</v>
      </c>
      <c r="F31" s="122">
        <v>226.43</v>
      </c>
      <c r="G31" s="121" t="s">
        <v>232</v>
      </c>
      <c r="H31" s="121" t="s">
        <v>233</v>
      </c>
      <c r="I31" s="123"/>
    </row>
    <row r="32" spans="1:9" s="95" customFormat="1" ht="13.5" customHeight="1">
      <c r="A32" s="120" t="s">
        <v>234</v>
      </c>
      <c r="B32" s="121" t="s">
        <v>235</v>
      </c>
      <c r="C32" s="122"/>
      <c r="D32" s="121" t="s">
        <v>236</v>
      </c>
      <c r="E32" s="121" t="s">
        <v>237</v>
      </c>
      <c r="F32" s="122">
        <v>214.69</v>
      </c>
      <c r="G32" s="121" t="s">
        <v>238</v>
      </c>
      <c r="H32" s="121" t="s">
        <v>239</v>
      </c>
      <c r="I32" s="123"/>
    </row>
    <row r="33" spans="1:9" s="95" customFormat="1" ht="13.5" customHeight="1">
      <c r="A33" s="120" t="s">
        <v>240</v>
      </c>
      <c r="B33" s="121" t="s">
        <v>241</v>
      </c>
      <c r="C33" s="122">
        <v>270.56</v>
      </c>
      <c r="D33" s="121" t="s">
        <v>242</v>
      </c>
      <c r="E33" s="121" t="s">
        <v>243</v>
      </c>
      <c r="F33" s="122"/>
      <c r="G33" s="121" t="s">
        <v>82</v>
      </c>
      <c r="H33" s="121" t="s">
        <v>82</v>
      </c>
      <c r="I33" s="123"/>
    </row>
    <row r="34" spans="1:9" s="95" customFormat="1" ht="13.5" customHeight="1">
      <c r="A34" s="120" t="s">
        <v>82</v>
      </c>
      <c r="B34" s="121" t="s">
        <v>82</v>
      </c>
      <c r="C34" s="122" t="s">
        <v>82</v>
      </c>
      <c r="D34" s="121" t="s">
        <v>244</v>
      </c>
      <c r="E34" s="121" t="s">
        <v>245</v>
      </c>
      <c r="F34" s="122">
        <v>124.46</v>
      </c>
      <c r="G34" s="121" t="s">
        <v>82</v>
      </c>
      <c r="H34" s="121" t="s">
        <v>82</v>
      </c>
      <c r="I34" s="123"/>
    </row>
    <row r="35" spans="1:9" s="95" customFormat="1" ht="15" customHeight="1" thickBot="1">
      <c r="A35" s="247" t="s">
        <v>246</v>
      </c>
      <c r="B35" s="248" t="s">
        <v>82</v>
      </c>
      <c r="C35" s="127">
        <f>SUM(C7+C17)</f>
        <v>7774.9800000000005</v>
      </c>
      <c r="D35" s="248" t="s">
        <v>247</v>
      </c>
      <c r="E35" s="248" t="s">
        <v>82</v>
      </c>
      <c r="F35" s="248" t="s">
        <v>82</v>
      </c>
      <c r="G35" s="248" t="s">
        <v>82</v>
      </c>
      <c r="H35" s="248" t="s">
        <v>82</v>
      </c>
      <c r="I35" s="128">
        <f>SUM(F7+I7+I23)</f>
        <v>1309.5400000000002</v>
      </c>
    </row>
    <row r="36" spans="1:9" ht="19.5" customHeight="1">
      <c r="A36" s="249" t="s">
        <v>252</v>
      </c>
      <c r="B36" s="249"/>
      <c r="C36" s="249"/>
      <c r="D36" s="249"/>
      <c r="E36" s="249"/>
      <c r="F36" s="249"/>
      <c r="G36" s="249"/>
      <c r="H36" s="249"/>
      <c r="I36" s="249"/>
    </row>
  </sheetData>
  <sheetProtection/>
  <mergeCells count="15">
    <mergeCell ref="A36:I36"/>
    <mergeCell ref="A1:I1"/>
    <mergeCell ref="A4:C4"/>
    <mergeCell ref="D4:I4"/>
    <mergeCell ref="A5:A6"/>
    <mergeCell ref="B5:B6"/>
    <mergeCell ref="C5:C6"/>
    <mergeCell ref="D5:D6"/>
    <mergeCell ref="E5:E6"/>
    <mergeCell ref="F5:F6"/>
    <mergeCell ref="G5:G6"/>
    <mergeCell ref="H5:H6"/>
    <mergeCell ref="I5:I6"/>
    <mergeCell ref="A35:B35"/>
    <mergeCell ref="D35:H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H16" sqref="H16"/>
    </sheetView>
  </sheetViews>
  <sheetFormatPr defaultColWidth="9.00390625" defaultRowHeight="14.25"/>
  <cols>
    <col min="1" max="4" width="10.125" style="32" customWidth="1"/>
    <col min="5" max="5" width="10.75390625" style="32" customWidth="1"/>
    <col min="6" max="10" width="10.125" style="32" customWidth="1"/>
    <col min="11" max="11" width="10.625" style="32" customWidth="1"/>
    <col min="12" max="12" width="11.25390625" style="32" customWidth="1"/>
    <col min="13" max="16384" width="9.00390625" style="32" customWidth="1"/>
  </cols>
  <sheetData>
    <row r="1" spans="1:12" s="21" customFormat="1" ht="30" customHeight="1">
      <c r="A1" s="224" t="s">
        <v>260</v>
      </c>
      <c r="B1" s="224"/>
      <c r="C1" s="224"/>
      <c r="D1" s="224"/>
      <c r="E1" s="224"/>
      <c r="F1" s="224"/>
      <c r="G1" s="224"/>
      <c r="H1" s="224"/>
      <c r="I1" s="224"/>
      <c r="J1" s="224"/>
      <c r="K1" s="224"/>
      <c r="L1" s="224"/>
    </row>
    <row r="2" s="23" customFormat="1" ht="10.5" customHeight="1">
      <c r="L2" s="89" t="s">
        <v>72</v>
      </c>
    </row>
    <row r="3" spans="1:12" s="23" customFormat="1" ht="15" customHeight="1" thickBot="1">
      <c r="A3" s="171" t="s">
        <v>262</v>
      </c>
      <c r="B3" s="33"/>
      <c r="C3" s="33"/>
      <c r="D3" s="33"/>
      <c r="E3" s="33"/>
      <c r="F3" s="33"/>
      <c r="G3" s="33"/>
      <c r="H3" s="33"/>
      <c r="I3" s="33"/>
      <c r="J3" s="33"/>
      <c r="K3" s="41"/>
      <c r="L3" s="40" t="s">
        <v>26</v>
      </c>
    </row>
    <row r="4" spans="1:12" s="24" customFormat="1" ht="27.75" customHeight="1">
      <c r="A4" s="266" t="s">
        <v>257</v>
      </c>
      <c r="B4" s="267"/>
      <c r="C4" s="267"/>
      <c r="D4" s="267"/>
      <c r="E4" s="267"/>
      <c r="F4" s="268"/>
      <c r="G4" s="269" t="s">
        <v>4</v>
      </c>
      <c r="H4" s="267"/>
      <c r="I4" s="267"/>
      <c r="J4" s="267"/>
      <c r="K4" s="267"/>
      <c r="L4" s="270"/>
    </row>
    <row r="5" spans="1:12" s="24" customFormat="1" ht="30" customHeight="1">
      <c r="A5" s="271" t="s">
        <v>46</v>
      </c>
      <c r="B5" s="257" t="s">
        <v>47</v>
      </c>
      <c r="C5" s="259" t="s">
        <v>48</v>
      </c>
      <c r="D5" s="260"/>
      <c r="E5" s="261"/>
      <c r="F5" s="273" t="s">
        <v>49</v>
      </c>
      <c r="G5" s="255" t="s">
        <v>46</v>
      </c>
      <c r="H5" s="257" t="s">
        <v>47</v>
      </c>
      <c r="I5" s="259" t="s">
        <v>48</v>
      </c>
      <c r="J5" s="260"/>
      <c r="K5" s="261"/>
      <c r="L5" s="262" t="s">
        <v>49</v>
      </c>
    </row>
    <row r="6" spans="1:12" s="24" customFormat="1" ht="30" customHeight="1">
      <c r="A6" s="272"/>
      <c r="B6" s="258"/>
      <c r="C6" s="78" t="s">
        <v>50</v>
      </c>
      <c r="D6" s="78" t="s">
        <v>51</v>
      </c>
      <c r="E6" s="78" t="s">
        <v>52</v>
      </c>
      <c r="F6" s="273"/>
      <c r="G6" s="256"/>
      <c r="H6" s="258"/>
      <c r="I6" s="78" t="s">
        <v>50</v>
      </c>
      <c r="J6" s="78" t="s">
        <v>51</v>
      </c>
      <c r="K6" s="78" t="s">
        <v>52</v>
      </c>
      <c r="L6" s="263"/>
    </row>
    <row r="7" spans="1:12" s="24" customFormat="1" ht="27.75" customHeight="1">
      <c r="A7" s="79">
        <v>1</v>
      </c>
      <c r="B7" s="80">
        <v>2</v>
      </c>
      <c r="C7" s="80">
        <v>3</v>
      </c>
      <c r="D7" s="80">
        <v>4</v>
      </c>
      <c r="E7" s="80">
        <v>5</v>
      </c>
      <c r="F7" s="80">
        <v>6</v>
      </c>
      <c r="G7" s="80">
        <v>7</v>
      </c>
      <c r="H7" s="80">
        <v>8</v>
      </c>
      <c r="I7" s="80">
        <v>9</v>
      </c>
      <c r="J7" s="80">
        <v>10</v>
      </c>
      <c r="K7" s="80">
        <v>11</v>
      </c>
      <c r="L7" s="81">
        <v>12</v>
      </c>
    </row>
    <row r="8" spans="1:12" s="29" customFormat="1" ht="42.75" customHeight="1" thickBot="1">
      <c r="A8" s="113">
        <v>482</v>
      </c>
      <c r="B8" s="114">
        <v>33</v>
      </c>
      <c r="C8" s="114">
        <v>383</v>
      </c>
      <c r="D8" s="114">
        <v>55</v>
      </c>
      <c r="E8" s="114">
        <v>328</v>
      </c>
      <c r="F8" s="114">
        <v>66</v>
      </c>
      <c r="G8" s="114">
        <v>466.13</v>
      </c>
      <c r="H8" s="114">
        <v>13.29</v>
      </c>
      <c r="I8" s="114">
        <v>449.15</v>
      </c>
      <c r="J8" s="114">
        <v>222.72</v>
      </c>
      <c r="K8" s="115">
        <v>226.43</v>
      </c>
      <c r="L8" s="116">
        <v>3.69</v>
      </c>
    </row>
    <row r="9" spans="1:12" ht="45" customHeight="1">
      <c r="A9" s="264" t="s">
        <v>261</v>
      </c>
      <c r="B9" s="265"/>
      <c r="C9" s="265"/>
      <c r="D9" s="265"/>
      <c r="E9" s="265"/>
      <c r="F9" s="265"/>
      <c r="G9" s="265"/>
      <c r="H9" s="265"/>
      <c r="I9" s="265"/>
      <c r="J9" s="265"/>
      <c r="K9" s="265"/>
      <c r="L9" s="265"/>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F18" sqref="F18"/>
    </sheetView>
  </sheetViews>
  <sheetFormatPr defaultColWidth="9.00390625" defaultRowHeight="14.25"/>
  <cols>
    <col min="1" max="2" width="4.625" style="32" customWidth="1"/>
    <col min="3" max="3" width="11.00390625" style="32" customWidth="1"/>
    <col min="4" max="9" width="16.625" style="32" customWidth="1"/>
    <col min="10" max="16384" width="9.00390625" style="32" customWidth="1"/>
  </cols>
  <sheetData>
    <row r="1" spans="1:9" s="21" customFormat="1" ht="30" customHeight="1">
      <c r="A1" s="274" t="s">
        <v>71</v>
      </c>
      <c r="B1" s="224"/>
      <c r="C1" s="224"/>
      <c r="D1" s="224"/>
      <c r="E1" s="224"/>
      <c r="F1" s="224"/>
      <c r="G1" s="224"/>
      <c r="H1" s="224"/>
      <c r="I1" s="224"/>
    </row>
    <row r="2" spans="1:9" s="23" customFormat="1" ht="10.5" customHeight="1">
      <c r="A2" s="22"/>
      <c r="B2" s="22"/>
      <c r="C2" s="22"/>
      <c r="I2" s="89" t="s">
        <v>70</v>
      </c>
    </row>
    <row r="3" spans="1:9" s="23" customFormat="1" ht="15" customHeight="1" thickBot="1">
      <c r="A3" s="6" t="s">
        <v>359</v>
      </c>
      <c r="B3" s="22"/>
      <c r="C3" s="22"/>
      <c r="D3" s="33"/>
      <c r="E3" s="33"/>
      <c r="F3" s="33"/>
      <c r="G3" s="33"/>
      <c r="H3" s="41"/>
      <c r="I3" s="89" t="s">
        <v>26</v>
      </c>
    </row>
    <row r="4" spans="1:9" s="24" customFormat="1" ht="20.25" customHeight="1">
      <c r="A4" s="275" t="s">
        <v>24</v>
      </c>
      <c r="B4" s="276"/>
      <c r="C4" s="276"/>
      <c r="D4" s="277" t="s">
        <v>77</v>
      </c>
      <c r="E4" s="288" t="s">
        <v>32</v>
      </c>
      <c r="F4" s="291" t="s">
        <v>36</v>
      </c>
      <c r="G4" s="292"/>
      <c r="H4" s="292"/>
      <c r="I4" s="280" t="s">
        <v>34</v>
      </c>
    </row>
    <row r="5" spans="1:9" s="24" customFormat="1" ht="27" customHeight="1">
      <c r="A5" s="287" t="s">
        <v>73</v>
      </c>
      <c r="B5" s="286"/>
      <c r="C5" s="286" t="s">
        <v>18</v>
      </c>
      <c r="D5" s="278"/>
      <c r="E5" s="289"/>
      <c r="F5" s="293" t="s">
        <v>37</v>
      </c>
      <c r="G5" s="293" t="s">
        <v>35</v>
      </c>
      <c r="H5" s="295" t="s">
        <v>33</v>
      </c>
      <c r="I5" s="281"/>
    </row>
    <row r="6" spans="1:9" s="24" customFormat="1" ht="18" customHeight="1">
      <c r="A6" s="285"/>
      <c r="B6" s="286"/>
      <c r="C6" s="286"/>
      <c r="D6" s="278"/>
      <c r="E6" s="289"/>
      <c r="F6" s="289"/>
      <c r="G6" s="293"/>
      <c r="H6" s="295"/>
      <c r="I6" s="281"/>
    </row>
    <row r="7" spans="1:9" s="24" customFormat="1" ht="22.5" customHeight="1">
      <c r="A7" s="285"/>
      <c r="B7" s="286"/>
      <c r="C7" s="286"/>
      <c r="D7" s="279"/>
      <c r="E7" s="290"/>
      <c r="F7" s="290"/>
      <c r="G7" s="294"/>
      <c r="H7" s="296"/>
      <c r="I7" s="282"/>
    </row>
    <row r="8" spans="1:9" s="24" customFormat="1" ht="22.5" customHeight="1">
      <c r="A8" s="297" t="s">
        <v>19</v>
      </c>
      <c r="B8" s="298"/>
      <c r="C8" s="299"/>
      <c r="D8" s="25">
        <v>1</v>
      </c>
      <c r="E8" s="25">
        <v>2</v>
      </c>
      <c r="F8" s="25">
        <v>3</v>
      </c>
      <c r="G8" s="25">
        <v>4</v>
      </c>
      <c r="H8" s="43">
        <v>5</v>
      </c>
      <c r="I8" s="26">
        <v>6</v>
      </c>
    </row>
    <row r="9" spans="1:9" s="24" customFormat="1" ht="22.5" customHeight="1">
      <c r="A9" s="300" t="s">
        <v>25</v>
      </c>
      <c r="B9" s="301"/>
      <c r="C9" s="302"/>
      <c r="D9" s="177" t="s">
        <v>365</v>
      </c>
      <c r="E9" s="177" t="s">
        <v>365</v>
      </c>
      <c r="F9" s="177" t="s">
        <v>365</v>
      </c>
      <c r="G9" s="34"/>
      <c r="H9" s="44"/>
      <c r="I9" s="177" t="s">
        <v>365</v>
      </c>
    </row>
    <row r="10" spans="1:9" s="29" customFormat="1" ht="22.5" customHeight="1">
      <c r="A10" s="285"/>
      <c r="B10" s="286"/>
      <c r="C10" s="27"/>
      <c r="D10" s="35"/>
      <c r="E10" s="35"/>
      <c r="F10" s="35"/>
      <c r="G10" s="36"/>
      <c r="H10" s="45"/>
      <c r="I10" s="37"/>
    </row>
    <row r="11" spans="1:9" s="29" customFormat="1" ht="22.5" customHeight="1">
      <c r="A11" s="285"/>
      <c r="B11" s="286"/>
      <c r="C11" s="28"/>
      <c r="D11" s="35"/>
      <c r="E11" s="35"/>
      <c r="F11" s="35"/>
      <c r="G11" s="35"/>
      <c r="H11" s="46"/>
      <c r="I11" s="37"/>
    </row>
    <row r="12" spans="1:9" s="29" customFormat="1" ht="22.5" customHeight="1">
      <c r="A12" s="285"/>
      <c r="B12" s="286"/>
      <c r="C12" s="27"/>
      <c r="D12" s="35"/>
      <c r="E12" s="35"/>
      <c r="F12" s="35"/>
      <c r="G12" s="35"/>
      <c r="H12" s="46"/>
      <c r="I12" s="37"/>
    </row>
    <row r="13" spans="1:9" s="29" customFormat="1" ht="22.5" customHeight="1">
      <c r="A13" s="285"/>
      <c r="B13" s="286"/>
      <c r="C13" s="28"/>
      <c r="D13" s="35"/>
      <c r="E13" s="35"/>
      <c r="F13" s="35"/>
      <c r="G13" s="35"/>
      <c r="H13" s="46"/>
      <c r="I13" s="37"/>
    </row>
    <row r="14" spans="1:9" s="29" customFormat="1" ht="22.5" customHeight="1">
      <c r="A14" s="285"/>
      <c r="B14" s="286"/>
      <c r="C14" s="28"/>
      <c r="D14" s="35"/>
      <c r="E14" s="35"/>
      <c r="F14" s="35"/>
      <c r="G14" s="35"/>
      <c r="H14" s="46"/>
      <c r="I14" s="37"/>
    </row>
    <row r="15" spans="1:9" s="29" customFormat="1" ht="22.5" customHeight="1" thickBot="1">
      <c r="A15" s="283"/>
      <c r="B15" s="284"/>
      <c r="C15" s="30"/>
      <c r="D15" s="38"/>
      <c r="E15" s="38"/>
      <c r="F15" s="38"/>
      <c r="G15" s="38"/>
      <c r="H15" s="47"/>
      <c r="I15" s="39"/>
    </row>
    <row r="16" spans="1:9" ht="32.25" customHeight="1">
      <c r="A16" s="264" t="s">
        <v>366</v>
      </c>
      <c r="B16" s="265"/>
      <c r="C16" s="265"/>
      <c r="D16" s="265"/>
      <c r="E16" s="265"/>
      <c r="F16" s="265"/>
      <c r="G16" s="265"/>
      <c r="H16" s="265"/>
      <c r="I16" s="265"/>
    </row>
    <row r="17" ht="14.25">
      <c r="A17" s="31"/>
    </row>
    <row r="18" ht="14.25">
      <c r="A18" s="31"/>
    </row>
    <row r="19" ht="14.25">
      <c r="A19" s="31"/>
    </row>
    <row r="20" ht="14.25">
      <c r="A20" s="31"/>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B12"/>
  <sheetViews>
    <sheetView zoomScalePageLayoutView="0" workbookViewId="0" topLeftCell="A1">
      <selection activeCell="B6" sqref="B6"/>
    </sheetView>
  </sheetViews>
  <sheetFormatPr defaultColWidth="9.00390625" defaultRowHeight="14.25"/>
  <cols>
    <col min="1" max="1" width="51.625" style="16" customWidth="1"/>
    <col min="2" max="2" width="27.25390625" style="16" customWidth="1"/>
    <col min="3" max="16384" width="9.00390625" style="16" customWidth="1"/>
  </cols>
  <sheetData>
    <row r="1" spans="1:2" ht="25.5">
      <c r="A1" s="303" t="s">
        <v>356</v>
      </c>
      <c r="B1" s="303"/>
    </row>
    <row r="2" spans="1:2" ht="25.5">
      <c r="A2" s="169"/>
      <c r="B2" s="40" t="s">
        <v>353</v>
      </c>
    </row>
    <row r="3" spans="1:2" ht="21.75" customHeight="1">
      <c r="A3" s="172" t="s">
        <v>359</v>
      </c>
      <c r="B3" s="89" t="s">
        <v>26</v>
      </c>
    </row>
    <row r="4" spans="1:2" ht="27" customHeight="1">
      <c r="A4" s="167" t="s">
        <v>350</v>
      </c>
      <c r="B4" s="173" t="s">
        <v>4</v>
      </c>
    </row>
    <row r="5" spans="1:2" ht="27" customHeight="1">
      <c r="A5" s="168" t="s">
        <v>363</v>
      </c>
      <c r="B5" s="167" t="s">
        <v>364</v>
      </c>
    </row>
    <row r="6" spans="1:2" ht="27" customHeight="1">
      <c r="A6" s="168" t="s">
        <v>361</v>
      </c>
      <c r="B6" s="168"/>
    </row>
    <row r="7" spans="1:2" ht="27" customHeight="1">
      <c r="A7" s="168"/>
      <c r="B7" s="168"/>
    </row>
    <row r="8" spans="1:2" ht="27" customHeight="1">
      <c r="A8" s="168"/>
      <c r="B8" s="168"/>
    </row>
    <row r="9" spans="1:2" ht="27" customHeight="1">
      <c r="A9" s="168"/>
      <c r="B9" s="168"/>
    </row>
    <row r="10" spans="1:2" ht="27" customHeight="1">
      <c r="A10" s="168"/>
      <c r="B10" s="168"/>
    </row>
    <row r="12" ht="18.75" customHeight="1">
      <c r="A12" s="16" t="s">
        <v>357</v>
      </c>
    </row>
  </sheetData>
  <sheetProtection/>
  <mergeCells count="1">
    <mergeCell ref="A1:B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2018-10-31T02:49:39Z</cp:lastPrinted>
  <dcterms:created xsi:type="dcterms:W3CDTF">2011-12-26T04:36:18Z</dcterms:created>
  <dcterms:modified xsi:type="dcterms:W3CDTF">2019-02-14T03:16:51Z</dcterms:modified>
  <cp:category/>
  <cp:version/>
  <cp:contentType/>
  <cp:contentStatus/>
</cp:coreProperties>
</file>