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firstSheet="7"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附-基金预算“三公”经费支出" sheetId="9" r:id="rId9"/>
    <sheet name="财政专项支出决算表" sheetId="10" r:id="rId10"/>
    <sheet name="专项转移支付（分市县）" sheetId="11" r:id="rId11"/>
  </sheets>
  <definedNames>
    <definedName name="_xlnm.Print_Area" localSheetId="0">'g01收入支出决算总表'!$A$1:$F$26</definedName>
    <definedName name="_xlnm.Print_Area" localSheetId="3">'g04财政拨款收入支出决算总表'!$A$1:$H$27</definedName>
    <definedName name="_xlnm.Print_Area" localSheetId="4">'g05一般公共预算财政拨款支出决算表'!$A$1:$F$27</definedName>
    <definedName name="_xlnm.Print_Area" localSheetId="5">'g06一般公共预算财政拨款基本支出决算表'!$A$1:$I$33</definedName>
    <definedName name="_xlnm.Print_Area" localSheetId="6">'g07“三公”经费公共预算财政拨款支出决算表'!$A$1:$F$9</definedName>
    <definedName name="_xlnm.Print_Area" localSheetId="7">'g08政府性基金预算财政拨款支出决算表'!$A$1:$I$16</definedName>
    <definedName name="_xlnm.Print_Area" localSheetId="8">'附-基金预算“三公”经费支出'!$A$1:$F$9</definedName>
  </definedNames>
  <calcPr fullCalcOnLoad="1"/>
</workbook>
</file>

<file path=xl/sharedStrings.xml><?xml version="1.0" encoding="utf-8"?>
<sst xmlns="http://schemas.openxmlformats.org/spreadsheetml/2006/main" count="395" uniqueCount="221">
  <si>
    <t>公开01表</t>
  </si>
  <si>
    <t>部门：</t>
  </si>
  <si>
    <t>单位：万元</t>
  </si>
  <si>
    <t>收入</t>
  </si>
  <si>
    <t>支出</t>
  </si>
  <si>
    <t>项    目</t>
  </si>
  <si>
    <t>行次</t>
  </si>
  <si>
    <t>决算数</t>
  </si>
  <si>
    <t>栏    次</t>
  </si>
  <si>
    <t>1</t>
  </si>
  <si>
    <t>2</t>
  </si>
  <si>
    <t>一、财政拨款收入</t>
  </si>
  <si>
    <t>一、一般公共服务支出</t>
  </si>
  <si>
    <t>14</t>
  </si>
  <si>
    <t>其中：政府性基金预算财政拨款</t>
  </si>
  <si>
    <t>二、外交支出</t>
  </si>
  <si>
    <t>15</t>
  </si>
  <si>
    <t>二、上级补助收入</t>
  </si>
  <si>
    <t>3</t>
  </si>
  <si>
    <t>三、国防支出</t>
  </si>
  <si>
    <t>16</t>
  </si>
  <si>
    <t>三、事业收入</t>
  </si>
  <si>
    <t>4</t>
  </si>
  <si>
    <t>四、公共安全支出</t>
  </si>
  <si>
    <t>17</t>
  </si>
  <si>
    <t>四、经营收入</t>
  </si>
  <si>
    <t>5</t>
  </si>
  <si>
    <t>五、教育支出</t>
  </si>
  <si>
    <t>18</t>
  </si>
  <si>
    <t>五、附属单位上缴收入</t>
  </si>
  <si>
    <t>6</t>
  </si>
  <si>
    <t>六、科学技术支出</t>
  </si>
  <si>
    <t>19</t>
  </si>
  <si>
    <t>六、其他收入</t>
  </si>
  <si>
    <t>7</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</si>
  <si>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</si>
  <si>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</si>
  <si>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</si>
  <si>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</si>
  <si>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</si>
  <si>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</si>
  <si>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</si>
  <si>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</si>
  <si>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</si>
  <si>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</si>
  <si>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</si>
  <si>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合计</t>
  </si>
  <si>
    <t>13</t>
  </si>
  <si>
    <t>公开02表</t>
  </si>
  <si>
    <t>财政拨款收入</t>
  </si>
  <si>
    <t>上级补助收入</t>
  </si>
  <si>
    <t>事业收入</t>
  </si>
  <si>
    <t>经营收入</t>
  </si>
  <si>
    <t>附属单位上缴收入</t>
  </si>
  <si>
    <t>其他收入</t>
  </si>
  <si>
    <t>功能分类科目编码</t>
  </si>
  <si>
    <t>科目名称</t>
  </si>
  <si>
    <t>栏次</t>
  </si>
  <si>
    <t>行政运行</t>
  </si>
  <si>
    <t>一般行政管理事务</t>
  </si>
  <si>
    <t>归口管理的行政单位离退休</t>
  </si>
  <si>
    <t>行政单位医疗</t>
  </si>
  <si>
    <t>公开03表</t>
  </si>
  <si>
    <t>基本支出</t>
  </si>
  <si>
    <t>项目支出</t>
  </si>
  <si>
    <t>上缴上级支出</t>
  </si>
  <si>
    <t>经营支出</t>
  </si>
  <si>
    <t>对附属单位补助支出</t>
  </si>
  <si>
    <t>公开04表</t>
  </si>
  <si>
    <t>一般公共预算财政拨款</t>
  </si>
  <si>
    <t>政府性基金预算财政拨款</t>
  </si>
  <si>
    <t>一、一般公共预算财政拨款</t>
  </si>
  <si>
    <t>二、政府性基金预算财政拨款</t>
  </si>
  <si>
    <t>……</t>
  </si>
  <si>
    <t>年初财政拨款结转和结余</t>
  </si>
  <si>
    <t>年末财政拨款结转和结余</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</si>
  <si>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</si>
  <si>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</si>
  <si>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</si>
  <si>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r>
      <t>公开06</t>
    </r>
    <r>
      <rPr>
        <sz val="10"/>
        <color indexed="8"/>
        <rFont val="宋体"/>
        <family val="0"/>
      </rPr>
      <t>表</t>
    </r>
  </si>
  <si>
    <t>公用经费</t>
  </si>
  <si>
    <r>
      <t>公开0</t>
    </r>
    <r>
      <rPr>
        <sz val="10"/>
        <color indexed="8"/>
        <rFont val="宋体"/>
        <family val="0"/>
      </rPr>
      <t>7</t>
    </r>
    <r>
      <rPr>
        <sz val="10"/>
        <color indexed="8"/>
        <rFont val="宋体"/>
        <family val="0"/>
      </rPr>
      <t>表</t>
    </r>
  </si>
  <si>
    <r>
      <t>201</t>
    </r>
    <r>
      <rPr>
        <sz val="11"/>
        <rFont val="宋体"/>
        <family val="0"/>
      </rPr>
      <t>5年度决算数</t>
    </r>
  </si>
  <si>
    <t>因公出国（境）费</t>
  </si>
  <si>
    <t>公务用车购置及运行费</t>
  </si>
  <si>
    <t>公务接待费</t>
  </si>
  <si>
    <t>小计</t>
  </si>
  <si>
    <t>公务用车
购置费</t>
  </si>
  <si>
    <t>公务用车
运行费</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</si>
  <si>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</si>
  <si>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</si>
  <si>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</si>
  <si>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</si>
  <si>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</si>
  <si>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</si>
  <si>
    <t>政府性基金预算财政拨款“三公”经费支出决算表</t>
  </si>
  <si>
    <r>
      <t>注：2015</t>
    </r>
    <r>
      <rPr>
        <sz val="12"/>
        <rFont val="宋体"/>
        <family val="0"/>
      </rPr>
      <t>年度“三公”经费决算数是包括当年政府性基金预算财政拨款和以前年度结转资金安排的实际支出。</t>
    </r>
  </si>
  <si>
    <t>注：本表反映部门本年度取得的各项收入情况。</t>
  </si>
  <si>
    <t>注：本表反映部门本年度的总收支和年末结转结余情况。</t>
  </si>
  <si>
    <t>注：本表反映部门本年度各项支出情况。</t>
  </si>
  <si>
    <t>小计</t>
  </si>
  <si>
    <t xml:space="preserve">     一、一般公共预算财政拨款</t>
  </si>
  <si>
    <t xml:space="preserve">       二、政府性基金预算财政拨款</t>
  </si>
  <si>
    <t>总计</t>
  </si>
  <si>
    <t>注：本表反映部门本年度一般公共预算财政拨款和政府性基金预算财政拨款的总收支和年末结转结余情况。</t>
  </si>
  <si>
    <t>注：本表反映部门本年度一般公共预算财政拨款实际支出情况。</t>
  </si>
  <si>
    <t>表七   财政拨款“三公”经费支出决算表</t>
  </si>
  <si>
    <t>2016年度决算数</t>
  </si>
  <si>
    <t>注：此表财政拨款包括一般公共预算财政拨款和政府性基金预算财政拨款，2016年度“三公”经费决算数包括当年财政拨款和以前年度结转资金安排的实际支出。</t>
  </si>
  <si>
    <t>人员经费</t>
  </si>
  <si>
    <t>科目编码</t>
  </si>
  <si>
    <t>科目名称</t>
  </si>
  <si>
    <t>金额</t>
  </si>
  <si>
    <t>工资福利支出</t>
  </si>
  <si>
    <t>基本工资</t>
  </si>
  <si>
    <t>津贴补贴</t>
  </si>
  <si>
    <t>奖金</t>
  </si>
  <si>
    <t>其他社会保障缴费</t>
  </si>
  <si>
    <t>伙食补助费</t>
  </si>
  <si>
    <t>商品与服务支出</t>
  </si>
  <si>
    <t>办公费</t>
  </si>
  <si>
    <t>印刷费</t>
  </si>
  <si>
    <t>咨询费</t>
  </si>
  <si>
    <t>手续费</t>
  </si>
  <si>
    <t>水费</t>
  </si>
  <si>
    <t>电费</t>
  </si>
  <si>
    <t>其他资本性支出</t>
  </si>
  <si>
    <t>房屋建筑物构建</t>
  </si>
  <si>
    <t>办公设备购置</t>
  </si>
  <si>
    <t>专用设备购置</t>
  </si>
  <si>
    <t>基础设施建设</t>
  </si>
  <si>
    <t>大型修缮</t>
  </si>
  <si>
    <t>注：本表反映部门本年度一般公共预算财政拨款基本支出明细情况。</t>
  </si>
  <si>
    <t>表一   收入支出决算总表</t>
  </si>
  <si>
    <t>表二   收入决算表</t>
  </si>
  <si>
    <t>表三   支出决算表</t>
  </si>
  <si>
    <t>表四   财政拨款收入支出决算总表</t>
  </si>
  <si>
    <t>表五   一般公共预算财政拨款支出决算表</t>
  </si>
  <si>
    <t>表六   一般公共预算财政拨款基本支出决算表</t>
  </si>
  <si>
    <t>表八   政府性基金预算财政拨款收入支出决算表</t>
  </si>
  <si>
    <t>绩效工资</t>
  </si>
  <si>
    <t>机关事业单位基本养老保险缴费</t>
  </si>
  <si>
    <t>职业年金缴费</t>
  </si>
  <si>
    <t>其他工资福利支出</t>
  </si>
  <si>
    <t>邮电费</t>
  </si>
  <si>
    <t>取暖费</t>
  </si>
  <si>
    <t>差旅费</t>
  </si>
  <si>
    <t>因公出国（境）费</t>
  </si>
  <si>
    <t>维修（护）费</t>
  </si>
  <si>
    <t>租赁费</t>
  </si>
  <si>
    <t>会议费</t>
  </si>
  <si>
    <t>培训费</t>
  </si>
  <si>
    <t>公务接待费</t>
  </si>
  <si>
    <t>劳务费</t>
  </si>
  <si>
    <t>委托业务费</t>
  </si>
  <si>
    <t>工会经费</t>
  </si>
  <si>
    <t>福利费</t>
  </si>
  <si>
    <t>公务用车
运行费</t>
  </si>
  <si>
    <t>公务用车运行维护费</t>
  </si>
  <si>
    <t>其他交通费</t>
  </si>
  <si>
    <t>其他商品和服务支出</t>
  </si>
  <si>
    <t>信息网络及软件购置更新</t>
  </si>
  <si>
    <t>公务用车购置</t>
  </si>
  <si>
    <t>其他交通工具购置</t>
  </si>
  <si>
    <t>人员经费合计</t>
  </si>
  <si>
    <t>公用经费合计</t>
  </si>
  <si>
    <t>离休费</t>
  </si>
  <si>
    <t>退休费</t>
  </si>
  <si>
    <t>抚恤金</t>
  </si>
  <si>
    <t>医疗费</t>
  </si>
  <si>
    <t>住房公积金</t>
  </si>
  <si>
    <t>对个人和家庭的补助</t>
  </si>
  <si>
    <t>提租补贴</t>
  </si>
  <si>
    <t>购房补贴</t>
  </si>
  <si>
    <t>其他对个人和家庭的补助支出</t>
  </si>
  <si>
    <t>对企事业单位的补贴</t>
  </si>
  <si>
    <t>事业单位补贴</t>
  </si>
  <si>
    <t>一般公共服务支出</t>
  </si>
  <si>
    <t>党委办公厅（室）及相关机构事务</t>
  </si>
  <si>
    <r>
      <t>2</t>
    </r>
    <r>
      <rPr>
        <sz val="12"/>
        <rFont val="宋体"/>
        <family val="0"/>
      </rPr>
      <t>013101</t>
    </r>
  </si>
  <si>
    <r>
      <t>2</t>
    </r>
    <r>
      <rPr>
        <sz val="12"/>
        <rFont val="宋体"/>
        <family val="0"/>
      </rPr>
      <t>013102</t>
    </r>
  </si>
  <si>
    <t>2013105</t>
  </si>
  <si>
    <t>208</t>
  </si>
  <si>
    <t>20805</t>
  </si>
  <si>
    <r>
      <t>2</t>
    </r>
    <r>
      <rPr>
        <sz val="12"/>
        <rFont val="宋体"/>
        <family val="0"/>
      </rPr>
      <t>080503</t>
    </r>
  </si>
  <si>
    <t>离退休人员管理机构</t>
  </si>
  <si>
    <t>其他行政事业单位离退休支出</t>
  </si>
  <si>
    <r>
      <t>2</t>
    </r>
    <r>
      <rPr>
        <sz val="12"/>
        <rFont val="宋体"/>
        <family val="0"/>
      </rPr>
      <t>1005</t>
    </r>
  </si>
  <si>
    <t>医疗卫生与计划生育支出</t>
  </si>
  <si>
    <t>医疗保障</t>
  </si>
  <si>
    <r>
      <t>2</t>
    </r>
    <r>
      <rPr>
        <sz val="12"/>
        <rFont val="宋体"/>
        <family val="0"/>
      </rPr>
      <t>100599</t>
    </r>
  </si>
  <si>
    <t>其他医疗保障支出</t>
  </si>
  <si>
    <t>221</t>
  </si>
  <si>
    <t>22102</t>
  </si>
  <si>
    <t>住房保障支出</t>
  </si>
  <si>
    <t>住房改革支出</t>
  </si>
  <si>
    <t>社会保障和就业支出</t>
  </si>
  <si>
    <t>行政事业单位离退休</t>
  </si>
  <si>
    <t>专项业务</t>
  </si>
  <si>
    <t>210</t>
  </si>
  <si>
    <t>七、文化体育与传媒支出</t>
  </si>
  <si>
    <t>八、社会保障和就业支出</t>
  </si>
  <si>
    <t>九、医疗卫生与计划生育支出</t>
  </si>
  <si>
    <t>十九、住房保障支出</t>
  </si>
  <si>
    <t>部门：中共湖北省委办公厅（本级）</t>
  </si>
  <si>
    <t>财政专项支出决算表</t>
  </si>
  <si>
    <r>
      <t>公开0</t>
    </r>
    <r>
      <rPr>
        <sz val="10"/>
        <color indexed="8"/>
        <rFont val="宋体"/>
        <family val="0"/>
      </rPr>
      <t>9</t>
    </r>
    <r>
      <rPr>
        <sz val="10"/>
        <color indexed="8"/>
        <rFont val="宋体"/>
        <family val="0"/>
      </rPr>
      <t>表</t>
    </r>
  </si>
  <si>
    <t>部门：中共湖北省委办公厅（本级）</t>
  </si>
  <si>
    <t>单位：万元</t>
  </si>
  <si>
    <t>项目</t>
  </si>
  <si>
    <t>决算数</t>
  </si>
  <si>
    <t>合计</t>
  </si>
  <si>
    <t>（按项目列示）</t>
  </si>
  <si>
    <t>注：本单位无财政专项支出</t>
  </si>
  <si>
    <t>专项转移支付表</t>
  </si>
  <si>
    <r>
      <t>公开10</t>
    </r>
    <r>
      <rPr>
        <sz val="10"/>
        <color indexed="8"/>
        <rFont val="宋体"/>
        <family val="0"/>
      </rPr>
      <t>表</t>
    </r>
  </si>
  <si>
    <t>地区</t>
  </si>
  <si>
    <t>XX项目</t>
  </si>
  <si>
    <t>……</t>
  </si>
  <si>
    <t>（分地区列示）</t>
  </si>
  <si>
    <t>注：本单位无专项转移支付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</si>
</sst>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4">
    <font>
      <sz val="12"/>
      <name val="宋体"/>
      <family val="0"/>
    </font>
    <font>
      <sz val="10"/>
      <color indexed="8"/>
      <name val="宋体"/>
      <family val="0"/>
    </font>
    <font>
      <sz val="11"/>
      <color indexed="8"/>
      <name val="宋体"/>
      <family val="0"/>
    </font>
    <font>
      <sz val="11"/>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0"/>
    </font>
    <font>
      <sz val="16"/>
      <name val="宋体"/>
      <family val="0"/>
    </font>
    <font>
      <sz val="10"/>
      <name val="宋体"/>
      <family val="0"/>
    </font>
    <font>
      <sz val="12"/>
      <name val="黑体"/>
      <family val="0"/>
    </font>
    <font>
      <b/>
      <sz val="11"/>
      <name val="宋体"/>
      <family val="0"/>
    </font>
    <font>
      <sz val="16"/>
      <color indexed="8"/>
      <name val="华文中宋"/>
      <family val="0"/>
    </font>
    <font>
      <sz val="16"/>
      <name val="华文中宋"/>
      <family val="0"/>
    </font>
    <font>
      <sz val="9"/>
      <name val="宋体"/>
      <family val="0"/>
    </font>
    <font>
      <b/>
      <sz val="12"/>
      <name val="宋体"/>
      <family val="0"/>
    </font>
    <font>
      <sz val="20"/>
      <color indexed="8"/>
      <name val="黑体"/>
      <family val="0"/>
    </font>
    <font>
      <sz val="12"/>
      <name val="Calibri"/>
      <family val="0"/>
    </font>
    <font>
      <b/>
      <sz val="12"/>
      <name val="Calibri"/>
      <family val="0"/>
    </font>
    <font>
      <sz val="20"/>
      <color theme="1"/>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medium"/>
      <bottom>
        <color indexed="63"/>
      </bottom>
    </border>
    <border>
      <left style="medium"/>
      <right>
        <color indexed="63"/>
      </right>
      <top style="thin"/>
      <bottom style="medium"/>
    </border>
    <border>
      <left style="thin"/>
      <right style="medium"/>
      <top style="thin"/>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medium"/>
      <right style="thin"/>
      <top>
        <color indexed="63"/>
      </top>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6" fillId="7" borderId="5" applyNumberFormat="0" applyAlignment="0" applyProtection="0"/>
    <xf numFmtId="0" fontId="21" fillId="0" borderId="0">
      <alignment/>
      <protection/>
    </xf>
    <xf numFmtId="0" fontId="0" fillId="23" borderId="9" applyNumberFormat="0" applyFont="0" applyAlignment="0" applyProtection="0"/>
  </cellStyleXfs>
  <cellXfs count="324">
    <xf numFmtId="0" fontId="0" fillId="0" borderId="0" xfId="0" applyAlignment="1">
      <alignment/>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1" fillId="24" borderId="0" xfId="52" applyFont="1" applyFill="1" applyAlignment="1">
      <alignment horizontal="left" vertical="center"/>
      <protection/>
    </xf>
    <xf numFmtId="0" fontId="23" fillId="0" borderId="0" xfId="52" applyFont="1" applyBorder="1" applyAlignment="1">
      <alignment horizontal="right" vertical="center"/>
      <protection/>
    </xf>
    <xf numFmtId="0" fontId="23" fillId="0" borderId="0" xfId="52" applyFont="1" applyAlignment="1">
      <alignment horizontal="right" vertical="center"/>
      <protection/>
    </xf>
    <xf numFmtId="0" fontId="22"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1"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0" fontId="22" fillId="24" borderId="0" xfId="53" applyFont="1" applyFill="1" applyAlignment="1">
      <alignment vertical="center" wrapText="1"/>
      <protection/>
    </xf>
    <xf numFmtId="0" fontId="23" fillId="24" borderId="0" xfId="53" applyFont="1" applyFill="1" applyAlignment="1">
      <alignment horizontal="center" vertical="center" wrapText="1"/>
      <protection/>
    </xf>
    <xf numFmtId="0" fontId="2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2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2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1" fillId="24" borderId="0" xfId="52" applyFont="1" applyFill="1" applyAlignment="1">
      <alignment horizontal="right" vertical="center"/>
      <protection/>
    </xf>
    <xf numFmtId="0" fontId="23" fillId="24" borderId="0" xfId="53" applyFont="1" applyFill="1" applyBorder="1" applyAlignment="1">
      <alignment vertical="center" wrapText="1"/>
      <protection/>
    </xf>
    <xf numFmtId="0" fontId="24" fillId="0" borderId="0" xfId="52" applyFont="1" applyAlignment="1">
      <alignment horizontal="left" vertical="center"/>
      <protection/>
    </xf>
    <xf numFmtId="49" fontId="0" fillId="24"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3" fillId="0" borderId="17" xfId="52" applyNumberFormat="1" applyFont="1" applyFill="1" applyBorder="1" applyAlignment="1">
      <alignment horizontal="left" vertical="center"/>
      <protection/>
    </xf>
    <xf numFmtId="176" fontId="3" fillId="0" borderId="10" xfId="52" applyNumberFormat="1" applyFont="1" applyFill="1" applyBorder="1" applyAlignment="1">
      <alignment horizontal="right" vertical="center"/>
      <protection/>
    </xf>
    <xf numFmtId="0" fontId="3" fillId="24" borderId="10" xfId="52" applyNumberFormat="1" applyFont="1" applyFill="1" applyBorder="1" applyAlignment="1">
      <alignment horizontal="center" vertical="center"/>
      <protection/>
    </xf>
    <xf numFmtId="176" fontId="3" fillId="0" borderId="11" xfId="52" applyNumberFormat="1" applyFont="1" applyFill="1" applyBorder="1" applyAlignment="1">
      <alignment horizontal="right" vertical="center"/>
      <protection/>
    </xf>
    <xf numFmtId="176" fontId="3" fillId="24" borderId="17" xfId="52" applyNumberFormat="1" applyFont="1" applyFill="1" applyBorder="1" applyAlignment="1">
      <alignment horizontal="left" vertical="center"/>
      <protection/>
    </xf>
    <xf numFmtId="176" fontId="3" fillId="0" borderId="10" xfId="52" applyNumberFormat="1" applyFont="1" applyFill="1" applyBorder="1" applyAlignment="1">
      <alignment horizontal="left" vertical="center"/>
      <protection/>
    </xf>
    <xf numFmtId="176" fontId="3" fillId="0" borderId="15" xfId="52" applyNumberFormat="1" applyFont="1" applyFill="1" applyBorder="1" applyAlignment="1">
      <alignment horizontal="left" vertical="center"/>
      <protection/>
    </xf>
    <xf numFmtId="176" fontId="3" fillId="0" borderId="18" xfId="52" applyNumberFormat="1" applyFont="1" applyFill="1" applyBorder="1" applyAlignment="1">
      <alignment horizontal="center" vertical="center"/>
      <protection/>
    </xf>
    <xf numFmtId="176" fontId="25" fillId="0" borderId="18" xfId="52" applyNumberFormat="1" applyFont="1" applyFill="1" applyBorder="1" applyAlignment="1">
      <alignment vertical="center"/>
      <protection/>
    </xf>
    <xf numFmtId="176" fontId="3" fillId="0" borderId="18" xfId="52" applyNumberFormat="1" applyFont="1" applyFill="1" applyBorder="1" applyAlignment="1">
      <alignment vertical="center"/>
      <protection/>
    </xf>
    <xf numFmtId="176" fontId="3" fillId="0" borderId="19" xfId="52" applyNumberFormat="1" applyFont="1" applyFill="1" applyBorder="1" applyAlignment="1">
      <alignment horizontal="left" vertical="center"/>
      <protection/>
    </xf>
    <xf numFmtId="176" fontId="3" fillId="0" borderId="20" xfId="52" applyNumberFormat="1" applyFont="1" applyFill="1" applyBorder="1" applyAlignment="1">
      <alignment horizontal="right" vertical="center"/>
      <protection/>
    </xf>
    <xf numFmtId="176" fontId="3" fillId="0" borderId="21" xfId="52" applyNumberFormat="1" applyFont="1" applyFill="1" applyBorder="1" applyAlignment="1">
      <alignment horizontal="left" vertical="center"/>
      <protection/>
    </xf>
    <xf numFmtId="176" fontId="3" fillId="0" borderId="22" xfId="52" applyNumberFormat="1" applyFont="1" applyFill="1" applyBorder="1" applyAlignment="1">
      <alignment vertical="center"/>
      <protection/>
    </xf>
    <xf numFmtId="176" fontId="25" fillId="0" borderId="23" xfId="52" applyNumberFormat="1" applyFont="1" applyFill="1" applyBorder="1" applyAlignment="1">
      <alignment vertical="center"/>
      <protection/>
    </xf>
    <xf numFmtId="176" fontId="0" fillId="24" borderId="10" xfId="52" applyNumberFormat="1" applyFont="1" applyFill="1" applyBorder="1" applyAlignment="1">
      <alignment horizontal="center" vertical="center"/>
      <protection/>
    </xf>
    <xf numFmtId="0" fontId="3" fillId="0" borderId="24" xfId="53" applyFont="1" applyFill="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25" xfId="53" applyFont="1" applyFill="1" applyBorder="1" applyAlignment="1">
      <alignment vertical="center" wrapText="1"/>
      <protection/>
    </xf>
    <xf numFmtId="0" fontId="3" fillId="0" borderId="12" xfId="53" applyFont="1" applyFill="1" applyBorder="1" applyAlignment="1">
      <alignment vertical="center" wrapText="1"/>
      <protection/>
    </xf>
    <xf numFmtId="0" fontId="3" fillId="0" borderId="14" xfId="53" applyFont="1" applyFill="1" applyBorder="1" applyAlignment="1">
      <alignment vertical="center" wrapText="1"/>
      <protection/>
    </xf>
    <xf numFmtId="176" fontId="3" fillId="0" borderId="17" xfId="52" applyNumberFormat="1" applyFont="1" applyFill="1" applyBorder="1" applyAlignment="1">
      <alignment horizontal="center" vertical="center"/>
      <protection/>
    </xf>
    <xf numFmtId="176" fontId="3" fillId="0" borderId="19" xfId="52" applyNumberFormat="1" applyFont="1" applyFill="1" applyBorder="1" applyAlignment="1">
      <alignment horizontal="center" vertical="center"/>
      <protection/>
    </xf>
    <xf numFmtId="176" fontId="3" fillId="0" borderId="15"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0" fontId="3" fillId="24" borderId="12" xfId="52" applyNumberFormat="1" applyFont="1" applyFill="1" applyBorder="1" applyAlignment="1">
      <alignment horizontal="center" vertical="center"/>
      <protection/>
    </xf>
    <xf numFmtId="0" fontId="24" fillId="0" borderId="0" xfId="52" applyFont="1" applyFill="1" applyAlignment="1">
      <alignment horizontal="left" vertical="center"/>
      <protection/>
    </xf>
    <xf numFmtId="0" fontId="0" fillId="0" borderId="0" xfId="52" applyFill="1" applyAlignment="1">
      <alignment horizontal="right" vertical="center"/>
      <protection/>
    </xf>
    <xf numFmtId="0" fontId="0" fillId="0" borderId="0" xfId="52" applyFill="1" applyBorder="1" applyAlignment="1">
      <alignment horizontal="right" vertical="center"/>
      <protection/>
    </xf>
    <xf numFmtId="0" fontId="22" fillId="0" borderId="0" xfId="52" applyFont="1" applyFill="1" applyBorder="1" applyAlignment="1">
      <alignment horizontal="right" vertical="center"/>
      <protection/>
    </xf>
    <xf numFmtId="0" fontId="22" fillId="0" borderId="0" xfId="52" applyFont="1" applyFill="1" applyAlignment="1">
      <alignment horizontal="right" vertical="center"/>
      <protection/>
    </xf>
    <xf numFmtId="0" fontId="1" fillId="0" borderId="0" xfId="52" applyFont="1" applyFill="1" applyAlignment="1">
      <alignment horizontal="right" vertical="center"/>
      <protection/>
    </xf>
    <xf numFmtId="0" fontId="23" fillId="0" borderId="0" xfId="52" applyFont="1" applyFill="1" applyBorder="1" applyAlignment="1">
      <alignment horizontal="right" vertical="center"/>
      <protection/>
    </xf>
    <xf numFmtId="0" fontId="23" fillId="0" borderId="0" xfId="52" applyFont="1" applyFill="1" applyAlignment="1">
      <alignment horizontal="right" vertical="center"/>
      <protection/>
    </xf>
    <xf numFmtId="176" fontId="0" fillId="0" borderId="10" xfId="52" applyNumberFormat="1" applyFont="1" applyFill="1" applyBorder="1" applyAlignment="1">
      <alignment horizontal="center" vertical="center"/>
      <protection/>
    </xf>
    <xf numFmtId="176" fontId="0" fillId="0" borderId="11" xfId="52" applyNumberFormat="1" applyFont="1" applyFill="1" applyBorder="1" applyAlignment="1">
      <alignment horizontal="center" vertical="center"/>
      <protection/>
    </xf>
    <xf numFmtId="0" fontId="23" fillId="0" borderId="26" xfId="52" applyFont="1" applyFill="1" applyBorder="1" applyAlignment="1">
      <alignment horizontal="left" vertical="center" wrapText="1"/>
      <protection/>
    </xf>
    <xf numFmtId="0" fontId="23" fillId="0" borderId="26" xfId="52" applyFont="1" applyFill="1" applyBorder="1" applyAlignment="1">
      <alignment horizontal="left" vertical="center"/>
      <protection/>
    </xf>
    <xf numFmtId="176" fontId="3" fillId="24" borderId="10" xfId="0" applyNumberFormat="1" applyFont="1" applyFill="1" applyBorder="1" applyAlignment="1">
      <alignment horizontal="left" vertical="center"/>
    </xf>
    <xf numFmtId="49" fontId="0" fillId="24" borderId="10" xfId="0" applyNumberFormat="1" applyFill="1" applyBorder="1" applyAlignment="1">
      <alignment horizontal="left" vertical="center"/>
    </xf>
    <xf numFmtId="176" fontId="0" fillId="0" borderId="17" xfId="52" applyNumberFormat="1" applyFont="1" applyFill="1" applyBorder="1" applyAlignment="1" quotePrefix="1">
      <alignment horizontal="center" vertical="center"/>
      <protection/>
    </xf>
    <xf numFmtId="176" fontId="23" fillId="0" borderId="10" xfId="52" applyNumberFormat="1" applyFont="1" applyFill="1" applyBorder="1" applyAlignment="1" quotePrefix="1">
      <alignment horizontal="center" vertical="center"/>
      <protection/>
    </xf>
    <xf numFmtId="176" fontId="0" fillId="0" borderId="10" xfId="52" applyNumberFormat="1" applyFont="1" applyFill="1" applyBorder="1" applyAlignment="1" quotePrefix="1">
      <alignment horizontal="center" vertical="center"/>
      <protection/>
    </xf>
    <xf numFmtId="176" fontId="0" fillId="0" borderId="11" xfId="52" applyNumberFormat="1" applyFont="1" applyFill="1" applyBorder="1" applyAlignment="1" quotePrefix="1">
      <alignment horizontal="center" vertical="center"/>
      <protection/>
    </xf>
    <xf numFmtId="176" fontId="3" fillId="0" borderId="17" xfId="52" applyNumberFormat="1" applyFont="1" applyFill="1" applyBorder="1" applyAlignment="1" quotePrefix="1">
      <alignment horizontal="left" vertical="center"/>
      <protection/>
    </xf>
    <xf numFmtId="176" fontId="3" fillId="0" borderId="10" xfId="52" applyNumberFormat="1" applyFont="1" applyFill="1" applyBorder="1" applyAlignment="1" quotePrefix="1">
      <alignment horizontal="center" vertical="center"/>
      <protection/>
    </xf>
    <xf numFmtId="176" fontId="3" fillId="0" borderId="10" xfId="52" applyNumberFormat="1" applyFont="1" applyFill="1" applyBorder="1" applyAlignment="1" quotePrefix="1">
      <alignment horizontal="left" vertical="center"/>
      <protection/>
    </xf>
    <xf numFmtId="176" fontId="3" fillId="0" borderId="17" xfId="52" applyNumberFormat="1" applyFont="1" applyFill="1" applyBorder="1" applyAlignment="1" quotePrefix="1">
      <alignment horizontal="left" vertical="center" indent="1"/>
      <protection/>
    </xf>
    <xf numFmtId="176" fontId="25" fillId="0" borderId="17" xfId="52" applyNumberFormat="1" applyFont="1" applyFill="1" applyBorder="1" applyAlignment="1" quotePrefix="1">
      <alignment horizontal="center" vertical="center"/>
      <protection/>
    </xf>
    <xf numFmtId="176" fontId="25" fillId="0" borderId="15" xfId="52" applyNumberFormat="1" applyFont="1" applyFill="1" applyBorder="1" applyAlignment="1" quotePrefix="1">
      <alignment horizontal="center" vertical="center"/>
      <protection/>
    </xf>
    <xf numFmtId="176" fontId="25" fillId="0" borderId="27" xfId="52" applyNumberFormat="1" applyFont="1" applyFill="1" applyBorder="1" applyAlignment="1" quotePrefix="1">
      <alignment horizontal="center" vertical="center"/>
      <protection/>
    </xf>
    <xf numFmtId="176" fontId="25" fillId="0" borderId="16" xfId="52"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0" fillId="24" borderId="17" xfId="52" applyNumberFormat="1" applyFont="1" applyFill="1" applyBorder="1" applyAlignment="1" quotePrefix="1">
      <alignment horizontal="center" vertical="center"/>
      <protection/>
    </xf>
    <xf numFmtId="176" fontId="23"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left" vertical="center"/>
      <protection/>
    </xf>
    <xf numFmtId="176" fontId="25" fillId="24" borderId="27" xfId="52" applyNumberFormat="1" applyFont="1" applyFill="1" applyBorder="1" applyAlignment="1" quotePrefix="1">
      <alignment horizontal="center" vertical="center"/>
      <protection/>
    </xf>
    <xf numFmtId="176" fontId="25" fillId="24" borderId="16" xfId="52" applyNumberFormat="1" applyFont="1" applyFill="1" applyBorder="1" applyAlignment="1" quotePrefix="1">
      <alignment horizontal="center" vertical="center"/>
      <protection/>
    </xf>
    <xf numFmtId="0" fontId="0" fillId="0" borderId="10" xfId="53" applyFont="1" applyFill="1" applyBorder="1" applyAlignment="1">
      <alignment horizontal="center" vertical="center" wrapText="1"/>
      <protection/>
    </xf>
    <xf numFmtId="0" fontId="0" fillId="0" borderId="20" xfId="53" applyFont="1" applyFill="1" applyBorder="1" applyAlignment="1">
      <alignment horizontal="center" vertical="center" wrapText="1"/>
      <protection/>
    </xf>
    <xf numFmtId="0" fontId="0" fillId="0" borderId="17" xfId="53" applyFont="1" applyBorder="1" applyAlignment="1">
      <alignment horizontal="left" vertical="center" wrapText="1"/>
      <protection/>
    </xf>
    <xf numFmtId="0" fontId="0" fillId="0" borderId="10" xfId="53" applyFont="1" applyBorder="1" applyAlignment="1">
      <alignment horizontal="left" vertical="center" wrapText="1"/>
      <protection/>
    </xf>
    <xf numFmtId="0" fontId="0" fillId="0" borderId="10" xfId="53" applyFont="1" applyFill="1" applyBorder="1" applyAlignment="1">
      <alignment horizontal="left"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3" fillId="0" borderId="25" xfId="53" applyFont="1" applyFill="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14" xfId="53" applyFont="1" applyFill="1" applyBorder="1" applyAlignment="1">
      <alignment horizontal="center" vertical="center" wrapText="1"/>
      <protection/>
    </xf>
    <xf numFmtId="0" fontId="0" fillId="0" borderId="0" xfId="53" applyFont="1" applyFill="1" applyBorder="1" applyAlignment="1">
      <alignment horizontal="left" vertical="center" wrapText="1"/>
      <protection/>
    </xf>
    <xf numFmtId="0" fontId="0" fillId="0" borderId="10" xfId="53" applyBorder="1" applyAlignment="1">
      <alignment vertical="center" wrapText="1"/>
      <protection/>
    </xf>
    <xf numFmtId="0" fontId="0" fillId="0" borderId="10" xfId="53" applyBorder="1" applyAlignment="1">
      <alignment horizontal="left" vertical="center" wrapText="1"/>
      <protection/>
    </xf>
    <xf numFmtId="0" fontId="0" fillId="0" borderId="10" xfId="53"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0" xfId="53" applyFont="1" applyBorder="1" applyAlignment="1">
      <alignment vertical="center" wrapText="1"/>
      <protection/>
    </xf>
    <xf numFmtId="0" fontId="29" fillId="0" borderId="10" xfId="53" applyFont="1" applyBorder="1" applyAlignment="1">
      <alignment horizontal="center" vertical="center" wrapText="1"/>
      <protection/>
    </xf>
    <xf numFmtId="0" fontId="29" fillId="0" borderId="10" xfId="53" applyFont="1" applyBorder="1" applyAlignment="1">
      <alignment horizontal="left" vertical="center" wrapText="1"/>
      <protection/>
    </xf>
    <xf numFmtId="0" fontId="29" fillId="0" borderId="10" xfId="53" applyFont="1" applyFill="1" applyBorder="1" applyAlignment="1">
      <alignment horizontal="left" vertical="center" wrapText="1"/>
      <protection/>
    </xf>
    <xf numFmtId="4" fontId="29" fillId="0" borderId="10" xfId="53" applyNumberFormat="1" applyFont="1" applyFill="1" applyBorder="1" applyAlignment="1">
      <alignment horizontal="left" vertical="center" wrapText="1"/>
      <protection/>
    </xf>
    <xf numFmtId="49" fontId="0" fillId="24" borderId="17" xfId="0" applyNumberFormat="1" applyFont="1" applyFill="1" applyBorder="1" applyAlignment="1">
      <alignment horizontal="left" vertical="center"/>
    </xf>
    <xf numFmtId="176" fontId="0" fillId="24" borderId="10" xfId="0" applyNumberFormat="1" applyFont="1" applyFill="1" applyBorder="1" applyAlignment="1">
      <alignment horizontal="left" vertical="center"/>
    </xf>
    <xf numFmtId="0" fontId="0" fillId="0" borderId="12" xfId="53" applyFont="1" applyBorder="1" applyAlignment="1">
      <alignment vertical="center" wrapText="1"/>
      <protection/>
    </xf>
    <xf numFmtId="4" fontId="29" fillId="0" borderId="10" xfId="53" applyNumberFormat="1" applyFont="1" applyFill="1" applyBorder="1" applyAlignment="1">
      <alignment horizontal="center" vertical="center" wrapText="1"/>
      <protection/>
    </xf>
    <xf numFmtId="176" fontId="29" fillId="24" borderId="10" xfId="0" applyNumberFormat="1" applyFont="1" applyFill="1" applyBorder="1" applyAlignment="1">
      <alignment horizontal="left" vertical="center"/>
    </xf>
    <xf numFmtId="0" fontId="29" fillId="0" borderId="10" xfId="53" applyFont="1" applyFill="1" applyBorder="1" applyAlignment="1">
      <alignment horizontal="center" vertical="center" wrapText="1"/>
      <protection/>
    </xf>
    <xf numFmtId="0" fontId="29" fillId="0" borderId="20"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0" fillId="0" borderId="28" xfId="53" applyFont="1" applyFill="1" applyBorder="1" applyAlignment="1">
      <alignment horizontal="center" vertical="center" wrapText="1"/>
      <protection/>
    </xf>
    <xf numFmtId="0" fontId="0" fillId="0" borderId="14" xfId="53" applyFont="1" applyFill="1" applyBorder="1" applyAlignment="1">
      <alignment horizontal="center" vertical="center" wrapText="1"/>
      <protection/>
    </xf>
    <xf numFmtId="0" fontId="29" fillId="0" borderId="11" xfId="53" applyFont="1" applyFill="1" applyBorder="1" applyAlignment="1">
      <alignment horizontal="center" vertical="center" wrapText="1"/>
      <protection/>
    </xf>
    <xf numFmtId="0" fontId="29" fillId="0" borderId="17" xfId="53" applyFont="1" applyBorder="1" applyAlignment="1">
      <alignment horizontal="left" vertical="center" wrapText="1"/>
      <protection/>
    </xf>
    <xf numFmtId="0" fontId="29" fillId="0" borderId="11" xfId="53" applyFont="1" applyBorder="1" applyAlignment="1">
      <alignment horizontal="center" vertical="center" wrapText="1"/>
      <protection/>
    </xf>
    <xf numFmtId="0" fontId="0" fillId="0" borderId="11" xfId="53" applyFont="1" applyFill="1" applyBorder="1" applyAlignment="1">
      <alignment horizontal="left" vertical="center" wrapText="1"/>
      <protection/>
    </xf>
    <xf numFmtId="0" fontId="0" fillId="0" borderId="17" xfId="53" applyBorder="1" applyAlignment="1">
      <alignment horizontal="left" vertical="center" wrapText="1"/>
      <protection/>
    </xf>
    <xf numFmtId="0" fontId="0" fillId="0" borderId="11" xfId="53" applyBorder="1" applyAlignment="1">
      <alignment vertical="center" wrapText="1"/>
      <protection/>
    </xf>
    <xf numFmtId="0" fontId="29" fillId="0" borderId="12" xfId="53" applyFont="1" applyBorder="1" applyAlignment="1">
      <alignment horizontal="center" vertical="center" wrapText="1"/>
      <protection/>
    </xf>
    <xf numFmtId="0" fontId="29" fillId="0" borderId="14" xfId="53" applyFont="1" applyBorder="1" applyAlignment="1">
      <alignment horizontal="center" vertical="center" wrapText="1"/>
      <protection/>
    </xf>
    <xf numFmtId="176" fontId="3" fillId="24" borderId="10" xfId="52" applyNumberFormat="1" applyFont="1" applyFill="1" applyBorder="1" applyAlignment="1">
      <alignment horizontal="left" vertical="center"/>
      <protection/>
    </xf>
    <xf numFmtId="176" fontId="29" fillId="0" borderId="10" xfId="0" applyNumberFormat="1" applyFont="1" applyFill="1" applyBorder="1" applyAlignment="1">
      <alignment horizontal="right" vertical="center"/>
    </xf>
    <xf numFmtId="0" fontId="0" fillId="0" borderId="29" xfId="53" applyFont="1" applyBorder="1" applyAlignment="1">
      <alignment vertical="center" wrapText="1"/>
      <protection/>
    </xf>
    <xf numFmtId="176" fontId="0" fillId="0" borderId="29" xfId="0" applyNumberFormat="1" applyFill="1" applyBorder="1" applyAlignment="1">
      <alignment horizontal="right" vertical="center"/>
    </xf>
    <xf numFmtId="176" fontId="31" fillId="0" borderId="10" xfId="0" applyNumberFormat="1" applyFont="1" applyFill="1" applyBorder="1" applyAlignment="1">
      <alignment horizontal="right" vertical="center"/>
    </xf>
    <xf numFmtId="176" fontId="0" fillId="0" borderId="15" xfId="52" applyNumberFormat="1" applyFont="1" applyFill="1" applyBorder="1" applyAlignment="1">
      <alignment horizontal="left" vertical="center"/>
      <protection/>
    </xf>
    <xf numFmtId="176" fontId="3" fillId="0" borderId="18" xfId="52" applyNumberFormat="1" applyFont="1" applyFill="1" applyBorder="1" applyAlignment="1">
      <alignment horizontal="right" vertical="center"/>
      <protection/>
    </xf>
    <xf numFmtId="176" fontId="3" fillId="0" borderId="12" xfId="52" applyNumberFormat="1" applyFont="1" applyFill="1" applyBorder="1" applyAlignment="1" quotePrefix="1">
      <alignment horizontal="center" vertical="center"/>
      <protection/>
    </xf>
    <xf numFmtId="0" fontId="1" fillId="0" borderId="0" xfId="52" applyFont="1" applyFill="1" applyAlignment="1">
      <alignment horizontal="left" vertical="center"/>
      <protection/>
    </xf>
    <xf numFmtId="176" fontId="25" fillId="0" borderId="10" xfId="52" applyNumberFormat="1" applyFont="1" applyFill="1" applyBorder="1" applyAlignment="1">
      <alignment horizontal="right" vertical="center"/>
      <protection/>
    </xf>
    <xf numFmtId="176" fontId="25" fillId="0" borderId="12" xfId="52" applyNumberFormat="1" applyFont="1" applyFill="1" applyBorder="1" applyAlignment="1">
      <alignment horizontal="right" vertical="center"/>
      <protection/>
    </xf>
    <xf numFmtId="176" fontId="0" fillId="0" borderId="10" xfId="0" applyNumberFormat="1" applyFont="1" applyFill="1" applyBorder="1" applyAlignment="1">
      <alignment vertical="center"/>
    </xf>
    <xf numFmtId="176" fontId="0" fillId="0" borderId="10" xfId="0" applyNumberFormat="1" applyFill="1" applyBorder="1" applyAlignment="1">
      <alignment vertical="center"/>
    </xf>
    <xf numFmtId="176" fontId="29" fillId="0" borderId="10" xfId="0" applyNumberFormat="1" applyFont="1" applyFill="1" applyBorder="1" applyAlignment="1">
      <alignment vertical="center"/>
    </xf>
    <xf numFmtId="176" fontId="3" fillId="0" borderId="10" xfId="52" applyNumberFormat="1" applyFont="1" applyFill="1" applyBorder="1" applyAlignment="1">
      <alignment horizontal="right" vertical="center"/>
      <protection/>
    </xf>
    <xf numFmtId="176" fontId="3" fillId="0" borderId="10" xfId="52" applyNumberFormat="1" applyFont="1" applyFill="1" applyBorder="1" applyAlignment="1">
      <alignment horizontal="left" vertical="center"/>
      <protection/>
    </xf>
    <xf numFmtId="176" fontId="25" fillId="0" borderId="10" xfId="52" applyNumberFormat="1" applyFont="1" applyFill="1" applyBorder="1" applyAlignment="1">
      <alignment horizontal="right" vertical="center"/>
      <protection/>
    </xf>
    <xf numFmtId="0" fontId="3" fillId="24" borderId="15" xfId="52" applyNumberFormat="1" applyFont="1" applyFill="1" applyBorder="1" applyAlignment="1">
      <alignment horizontal="center" vertical="center"/>
      <protection/>
    </xf>
    <xf numFmtId="0" fontId="3" fillId="24" borderId="10" xfId="52" applyNumberFormat="1" applyFont="1" applyFill="1" applyBorder="1" applyAlignment="1">
      <alignment horizontal="center" vertical="center"/>
      <protection/>
    </xf>
    <xf numFmtId="0" fontId="25" fillId="24" borderId="10" xfId="52" applyNumberFormat="1" applyFont="1" applyFill="1" applyBorder="1" applyAlignment="1">
      <alignment horizontal="center" vertical="center"/>
      <protection/>
    </xf>
    <xf numFmtId="176" fontId="0" fillId="0" borderId="10"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0" xfId="0" applyNumberFormat="1" applyFont="1" applyFill="1" applyBorder="1" applyAlignment="1">
      <alignment vertical="center"/>
    </xf>
    <xf numFmtId="176" fontId="31" fillId="0" borderId="10" xfId="0" applyNumberFormat="1" applyFont="1" applyFill="1" applyBorder="1" applyAlignment="1">
      <alignment vertical="center"/>
    </xf>
    <xf numFmtId="176" fontId="29" fillId="0" borderId="10" xfId="0" applyNumberFormat="1" applyFont="1" applyFill="1" applyBorder="1" applyAlignment="1">
      <alignment vertical="center"/>
    </xf>
    <xf numFmtId="4" fontId="29" fillId="0" borderId="10" xfId="53" applyNumberFormat="1" applyFont="1" applyFill="1" applyBorder="1" applyAlignment="1">
      <alignment horizontal="right" vertical="center" wrapText="1"/>
      <protection/>
    </xf>
    <xf numFmtId="4" fontId="0" fillId="0" borderId="11" xfId="53" applyNumberFormat="1"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xf numFmtId="4" fontId="0" fillId="0" borderId="10" xfId="53" applyNumberFormat="1" applyFont="1" applyFill="1" applyBorder="1" applyAlignment="1">
      <alignment horizontal="center" vertical="center" wrapText="1"/>
      <protection/>
    </xf>
    <xf numFmtId="4" fontId="29" fillId="0" borderId="10" xfId="53" applyNumberFormat="1" applyFont="1" applyFill="1" applyBorder="1" applyAlignment="1">
      <alignment horizontal="center" vertical="center" wrapText="1"/>
      <protection/>
    </xf>
    <xf numFmtId="4" fontId="29" fillId="0" borderId="11" xfId="53" applyNumberFormat="1"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176" fontId="32" fillId="0" borderId="10" xfId="0" applyNumberFormat="1" applyFont="1" applyFill="1" applyBorder="1" applyAlignment="1">
      <alignment vertical="center"/>
    </xf>
    <xf numFmtId="176" fontId="29" fillId="0" borderId="11" xfId="0" applyNumberFormat="1" applyFont="1" applyFill="1" applyBorder="1" applyAlignment="1">
      <alignment horizontal="right" vertical="center"/>
    </xf>
    <xf numFmtId="0" fontId="26" fillId="0" borderId="0" xfId="52" applyFont="1" applyFill="1" applyAlignment="1">
      <alignment horizontal="center" vertical="center"/>
      <protection/>
    </xf>
    <xf numFmtId="176" fontId="0" fillId="0" borderId="30" xfId="52" applyNumberFormat="1" applyFont="1" applyFill="1" applyBorder="1" applyAlignment="1" quotePrefix="1">
      <alignment horizontal="center" vertical="center"/>
      <protection/>
    </xf>
    <xf numFmtId="176" fontId="0" fillId="0" borderId="31" xfId="52" applyNumberFormat="1" applyFont="1" applyFill="1" applyBorder="1" applyAlignment="1">
      <alignment horizontal="center" vertical="center"/>
      <protection/>
    </xf>
    <xf numFmtId="176" fontId="0" fillId="0" borderId="31" xfId="52" applyNumberFormat="1" applyFont="1" applyFill="1" applyBorder="1" applyAlignment="1" quotePrefix="1">
      <alignment horizontal="center" vertical="center"/>
      <protection/>
    </xf>
    <xf numFmtId="176" fontId="0" fillId="0" borderId="32" xfId="52" applyNumberFormat="1" applyFont="1" applyFill="1" applyBorder="1" applyAlignment="1">
      <alignment horizontal="center" vertical="center"/>
      <protection/>
    </xf>
    <xf numFmtId="0" fontId="26" fillId="0" borderId="0" xfId="0" applyFont="1" applyFill="1" applyAlignment="1">
      <alignment horizontal="center" vertical="center"/>
    </xf>
    <xf numFmtId="176" fontId="0" fillId="24" borderId="33" xfId="0" applyNumberFormat="1" applyFill="1" applyBorder="1" applyAlignment="1" quotePrefix="1">
      <alignment horizontal="center" vertical="center" wrapText="1"/>
    </xf>
    <xf numFmtId="176" fontId="0" fillId="24" borderId="34" xfId="0" applyNumberFormat="1" applyFill="1" applyBorder="1" applyAlignment="1">
      <alignment horizontal="center" vertical="center" wrapText="1"/>
    </xf>
    <xf numFmtId="176" fontId="0" fillId="24" borderId="35" xfId="0" applyNumberFormat="1" applyFill="1" applyBorder="1" applyAlignment="1" quotePrefix="1">
      <alignment horizontal="center" vertical="center"/>
    </xf>
    <xf numFmtId="176" fontId="0" fillId="24" borderId="36" xfId="0" applyNumberFormat="1" applyFill="1" applyBorder="1" applyAlignment="1">
      <alignment horizontal="center" vertical="center"/>
    </xf>
    <xf numFmtId="176" fontId="0" fillId="24" borderId="37" xfId="0" applyNumberFormat="1" applyFill="1" applyBorder="1" applyAlignment="1">
      <alignment horizontal="center" vertical="center"/>
    </xf>
    <xf numFmtId="176" fontId="0" fillId="24" borderId="38" xfId="0" applyNumberFormat="1" applyFill="1" applyBorder="1" applyAlignment="1" quotePrefix="1">
      <alignment horizontal="center" vertical="center"/>
    </xf>
    <xf numFmtId="176" fontId="0" fillId="24" borderId="39" xfId="0" applyNumberFormat="1" applyFill="1" applyBorder="1" applyAlignment="1">
      <alignment horizontal="center" vertical="center"/>
    </xf>
    <xf numFmtId="176" fontId="0" fillId="24" borderId="40" xfId="0" applyNumberFormat="1" applyFill="1" applyBorder="1" applyAlignment="1">
      <alignment horizontal="center" vertical="center"/>
    </xf>
    <xf numFmtId="49" fontId="0" fillId="24" borderId="17" xfId="0" applyNumberFormat="1" applyFill="1" applyBorder="1" applyAlignment="1">
      <alignment horizontal="left" vertical="center"/>
    </xf>
    <xf numFmtId="49" fontId="0" fillId="24" borderId="10" xfId="0" applyNumberFormat="1" applyFill="1" applyBorder="1" applyAlignment="1">
      <alignment horizontal="left" vertical="center"/>
    </xf>
    <xf numFmtId="49" fontId="0" fillId="24" borderId="17" xfId="0" applyNumberFormat="1" applyFont="1" applyFill="1" applyBorder="1" applyAlignment="1">
      <alignment horizontal="left" vertical="center"/>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19" xfId="0" applyNumberFormat="1" applyFont="1" applyFill="1" applyBorder="1" applyAlignment="1">
      <alignment horizontal="center" vertical="center" wrapText="1"/>
    </xf>
    <xf numFmtId="176" fontId="0" fillId="24" borderId="46"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49" fontId="29" fillId="24" borderId="17" xfId="0" applyNumberFormat="1" applyFont="1" applyFill="1" applyBorder="1" applyAlignment="1">
      <alignment horizontal="left" vertical="center"/>
    </xf>
    <xf numFmtId="49" fontId="29" fillId="24" borderId="10" xfId="0" applyNumberFormat="1" applyFont="1" applyFill="1" applyBorder="1" applyAlignment="1">
      <alignment horizontal="left" vertical="center"/>
    </xf>
    <xf numFmtId="49" fontId="0" fillId="24" borderId="10" xfId="0" applyNumberFormat="1" applyFont="1" applyFill="1" applyBorder="1" applyAlignment="1">
      <alignment horizontal="left" vertical="center"/>
    </xf>
    <xf numFmtId="0" fontId="0" fillId="0" borderId="47" xfId="53" applyFont="1" applyBorder="1" applyAlignment="1">
      <alignment horizontal="left" vertical="center" wrapText="1"/>
      <protection/>
    </xf>
    <xf numFmtId="0" fontId="0" fillId="0" borderId="29" xfId="53" applyFont="1" applyBorder="1" applyAlignment="1">
      <alignment horizontal="left" vertical="center" wrapText="1"/>
      <protection/>
    </xf>
    <xf numFmtId="0" fontId="0" fillId="0" borderId="26" xfId="0" applyBorder="1" applyAlignment="1">
      <alignment horizontal="left" vertical="center" wrapText="1"/>
    </xf>
    <xf numFmtId="0" fontId="0" fillId="0" borderId="26" xfId="0" applyFont="1" applyBorder="1" applyAlignment="1">
      <alignment horizontal="left" vertical="center"/>
    </xf>
    <xf numFmtId="176" fontId="0" fillId="24" borderId="2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42" xfId="0" applyNumberFormat="1" applyFill="1" applyBorder="1" applyAlignment="1">
      <alignment horizontal="center" vertical="center" wrapText="1"/>
    </xf>
    <xf numFmtId="176" fontId="0" fillId="0" borderId="24" xfId="0" applyNumberFormat="1" applyFill="1" applyBorder="1" applyAlignment="1">
      <alignment horizontal="center" vertical="center" wrapText="1"/>
    </xf>
    <xf numFmtId="0" fontId="29" fillId="0" borderId="17" xfId="53" applyFont="1" applyBorder="1" applyAlignment="1">
      <alignment horizontal="left" vertical="center" wrapText="1"/>
      <protection/>
    </xf>
    <xf numFmtId="0" fontId="29" fillId="0" borderId="10" xfId="53" applyFont="1" applyBorder="1" applyAlignment="1">
      <alignment horizontal="left" vertical="center" wrapText="1"/>
      <protection/>
    </xf>
    <xf numFmtId="0" fontId="0" fillId="0" borderId="17" xfId="53" applyFont="1" applyBorder="1" applyAlignment="1">
      <alignment horizontal="left" vertical="center" wrapText="1"/>
      <protection/>
    </xf>
    <xf numFmtId="0" fontId="0" fillId="0" borderId="10" xfId="53" applyFont="1" applyBorder="1" applyAlignment="1">
      <alignment horizontal="left" vertical="center" wrapText="1"/>
      <protection/>
    </xf>
    <xf numFmtId="176" fontId="0" fillId="24" borderId="30" xfId="0" applyNumberFormat="1" applyFill="1" applyBorder="1" applyAlignment="1" quotePrefix="1">
      <alignment horizontal="center" vertical="center" wrapText="1"/>
    </xf>
    <xf numFmtId="176" fontId="0" fillId="24" borderId="31" xfId="0" applyNumberFormat="1" applyFill="1" applyBorder="1" applyAlignment="1">
      <alignment horizontal="center" vertical="center" wrapText="1"/>
    </xf>
    <xf numFmtId="49" fontId="0" fillId="24" borderId="17" xfId="0" applyNumberFormat="1" applyFill="1" applyBorder="1" applyAlignment="1" quotePrefix="1">
      <alignment horizontal="center" vertical="center"/>
    </xf>
    <xf numFmtId="49" fontId="0" fillId="24" borderId="10" xfId="0" applyNumberFormat="1" applyFill="1" applyBorder="1" applyAlignment="1">
      <alignment horizontal="center" vertical="center"/>
    </xf>
    <xf numFmtId="176" fontId="0" fillId="24" borderId="17" xfId="0" applyNumberFormat="1" applyFill="1" applyBorder="1" applyAlignment="1" quotePrefix="1">
      <alignment horizontal="center" vertical="center"/>
    </xf>
    <xf numFmtId="176" fontId="0" fillId="24" borderId="10" xfId="0" applyNumberFormat="1" applyFill="1" applyBorder="1" applyAlignment="1">
      <alignment horizontal="center" vertical="center"/>
    </xf>
    <xf numFmtId="176" fontId="0" fillId="24" borderId="31" xfId="0" applyNumberFormat="1"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176" fontId="0" fillId="24" borderId="32" xfId="0" applyNumberFormat="1" applyFont="1" applyFill="1" applyBorder="1" applyAlignment="1" quotePrefix="1">
      <alignment horizontal="center" vertical="center" wrapText="1"/>
    </xf>
    <xf numFmtId="176" fontId="0" fillId="24" borderId="11" xfId="0" applyNumberFormat="1" applyFon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10" xfId="0" applyNumberFormat="1" applyFill="1" applyBorder="1" applyAlignment="1">
      <alignment horizontal="center" vertical="center" wrapText="1"/>
    </xf>
    <xf numFmtId="176" fontId="0" fillId="24" borderId="17" xfId="0" applyNumberForma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24" borderId="10"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wrapText="1"/>
    </xf>
    <xf numFmtId="176" fontId="0" fillId="24" borderId="31" xfId="0" applyNumberFormat="1" applyFont="1" applyFill="1" applyBorder="1" applyAlignment="1" quotePrefix="1">
      <alignment horizontal="center" vertical="center" wrapText="1"/>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48" xfId="52" applyNumberFormat="1" applyFont="1" applyFill="1" applyBorder="1" applyAlignment="1">
      <alignment horizontal="center" vertical="center"/>
      <protection/>
    </xf>
    <xf numFmtId="176" fontId="0" fillId="24" borderId="32" xfId="52" applyNumberFormat="1" applyFont="1" applyFill="1" applyBorder="1" applyAlignment="1">
      <alignment horizontal="center" vertical="center"/>
      <protection/>
    </xf>
    <xf numFmtId="0" fontId="23" fillId="0" borderId="26" xfId="52" applyFont="1" applyBorder="1" applyAlignment="1">
      <alignment horizontal="left" vertical="center" wrapText="1"/>
      <protection/>
    </xf>
    <xf numFmtId="0" fontId="23" fillId="0" borderId="26" xfId="52" applyFont="1" applyBorder="1" applyAlignment="1">
      <alignment horizontal="left" vertical="center"/>
      <protection/>
    </xf>
    <xf numFmtId="0" fontId="23" fillId="0" borderId="0" xfId="52" applyFont="1" applyBorder="1" applyAlignment="1">
      <alignment horizontal="left" vertical="center"/>
      <protection/>
    </xf>
    <xf numFmtId="0" fontId="27" fillId="24"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5" xfId="53" applyFont="1" applyBorder="1" applyAlignment="1">
      <alignment horizontal="left" vertical="center" wrapText="1"/>
      <protection/>
    </xf>
    <xf numFmtId="0" fontId="0" fillId="0" borderId="12" xfId="53" applyFont="1" applyBorder="1" applyAlignment="1">
      <alignment horizontal="left" vertical="center" wrapText="1"/>
      <protection/>
    </xf>
    <xf numFmtId="0" fontId="0" fillId="0" borderId="26" xfId="53" applyFont="1" applyBorder="1" applyAlignment="1">
      <alignment horizontal="left" vertical="center" wrapText="1"/>
      <protection/>
    </xf>
    <xf numFmtId="0" fontId="0" fillId="0" borderId="26" xfId="53" applyFont="1" applyBorder="1" applyAlignment="1">
      <alignment horizontal="left" vertical="center"/>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24"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11" xfId="53" applyFont="1" applyBorder="1" applyAlignment="1">
      <alignment horizontal="center" vertical="center" wrapText="1"/>
      <protection/>
    </xf>
    <xf numFmtId="0" fontId="0" fillId="0" borderId="31"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29" fillId="0" borderId="27" xfId="53" applyFont="1" applyBorder="1" applyAlignment="1">
      <alignment horizontal="center" vertical="center" wrapText="1"/>
      <protection/>
    </xf>
    <xf numFmtId="0" fontId="29" fillId="0" borderId="52" xfId="53" applyFont="1" applyBorder="1" applyAlignment="1">
      <alignment horizontal="center" vertical="center" wrapText="1"/>
      <protection/>
    </xf>
    <xf numFmtId="0" fontId="29" fillId="0" borderId="16" xfId="53" applyFont="1" applyBorder="1" applyAlignment="1">
      <alignment horizontal="center" vertical="center" wrapText="1"/>
      <protection/>
    </xf>
    <xf numFmtId="0" fontId="29" fillId="0" borderId="53" xfId="53" applyFont="1" applyBorder="1" applyAlignment="1">
      <alignment horizontal="center" vertical="center" wrapText="1"/>
      <protection/>
    </xf>
    <xf numFmtId="0" fontId="3" fillId="0" borderId="33" xfId="53" applyFont="1" applyFill="1" applyBorder="1" applyAlignment="1">
      <alignment horizontal="center" vertical="center" wrapText="1"/>
      <protection/>
    </xf>
    <xf numFmtId="0" fontId="3" fillId="0" borderId="34" xfId="53" applyFont="1" applyFill="1" applyBorder="1" applyAlignment="1">
      <alignment horizontal="center" vertical="center" wrapText="1"/>
      <protection/>
    </xf>
    <xf numFmtId="0" fontId="3" fillId="0" borderId="54"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36" xfId="53" applyFont="1" applyFill="1" applyBorder="1" applyAlignment="1">
      <alignment horizontal="center" vertical="center" wrapText="1"/>
      <protection/>
    </xf>
    <xf numFmtId="0" fontId="3" fillId="0" borderId="37" xfId="53" applyFont="1" applyFill="1" applyBorder="1" applyAlignment="1">
      <alignment horizontal="center" vertical="center" wrapText="1"/>
      <protection/>
    </xf>
    <xf numFmtId="0" fontId="3" fillId="0" borderId="55" xfId="53" applyFont="1" applyFill="1" applyBorder="1" applyAlignment="1">
      <alignment horizontal="center" vertical="center" wrapText="1"/>
      <protection/>
    </xf>
    <xf numFmtId="0" fontId="3" fillId="0" borderId="56" xfId="53" applyFont="1" applyFill="1" applyBorder="1" applyAlignment="1">
      <alignment horizontal="center" vertical="center" wrapText="1"/>
      <protection/>
    </xf>
    <xf numFmtId="0" fontId="3" fillId="0" borderId="20"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33" fillId="0" borderId="0" xfId="0" applyFont="1" applyAlignment="1">
      <alignment horizontal="center" vertical="center"/>
    </xf>
    <xf numFmtId="0" fontId="33" fillId="0" borderId="0" xfId="0" applyFont="1" applyAlignment="1">
      <alignment horizontal="center" vertical="center"/>
    </xf>
    <xf numFmtId="0" fontId="2" fillId="24" borderId="0" xfId="52" applyFont="1" applyFill="1" applyAlignment="1">
      <alignment horizontal="left" vertical="center"/>
      <protection/>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zoomScaleSheetLayoutView="100" zoomScalePageLayoutView="0" workbookViewId="0" topLeftCell="A1">
      <selection activeCell="D20" sqref="D20"/>
    </sheetView>
  </sheetViews>
  <sheetFormatPr defaultColWidth="9.00390625" defaultRowHeight="14.25"/>
  <cols>
    <col min="1" max="1" width="50.625" style="90" customWidth="1"/>
    <col min="2" max="2" width="4.00390625" style="90" customWidth="1"/>
    <col min="3" max="3" width="15.625" style="90" customWidth="1"/>
    <col min="4" max="4" width="50.625" style="90" customWidth="1"/>
    <col min="5" max="5" width="4.125" style="90" customWidth="1"/>
    <col min="6" max="6" width="15.625" style="90" customWidth="1"/>
    <col min="7" max="8" width="9.00390625" style="91" bestFit="1" customWidth="1"/>
    <col min="9" max="9" width="9.00390625" style="90" bestFit="1" customWidth="1"/>
    <col min="10" max="16384" width="9.00390625" style="90" customWidth="1"/>
  </cols>
  <sheetData>
    <row r="1" ht="8.25" customHeight="1">
      <c r="A1" s="89"/>
    </row>
    <row r="2" spans="1:8" s="93" customFormat="1" ht="18" customHeight="1">
      <c r="A2" s="199" t="s">
        <v>133</v>
      </c>
      <c r="B2" s="199"/>
      <c r="C2" s="199"/>
      <c r="D2" s="199"/>
      <c r="E2" s="199"/>
      <c r="F2" s="199"/>
      <c r="G2" s="92"/>
      <c r="H2" s="92"/>
    </row>
    <row r="3" ht="9.75" customHeight="1">
      <c r="F3" s="94" t="s">
        <v>0</v>
      </c>
    </row>
    <row r="4" spans="1:6" ht="15" customHeight="1" thickBot="1">
      <c r="A4" s="172" t="s">
        <v>204</v>
      </c>
      <c r="F4" s="94" t="s">
        <v>2</v>
      </c>
    </row>
    <row r="5" spans="1:8" s="96" customFormat="1" ht="21.75" customHeight="1">
      <c r="A5" s="200" t="s">
        <v>3</v>
      </c>
      <c r="B5" s="201"/>
      <c r="C5" s="201"/>
      <c r="D5" s="202" t="s">
        <v>4</v>
      </c>
      <c r="E5" s="201"/>
      <c r="F5" s="203"/>
      <c r="G5" s="95"/>
      <c r="H5" s="95"/>
    </row>
    <row r="6" spans="1:8" s="96" customFormat="1" ht="21.75" customHeight="1">
      <c r="A6" s="103" t="s">
        <v>5</v>
      </c>
      <c r="B6" s="104" t="s">
        <v>6</v>
      </c>
      <c r="C6" s="97" t="s">
        <v>7</v>
      </c>
      <c r="D6" s="105" t="s">
        <v>5</v>
      </c>
      <c r="E6" s="104" t="s">
        <v>6</v>
      </c>
      <c r="F6" s="98" t="s">
        <v>7</v>
      </c>
      <c r="G6" s="95"/>
      <c r="H6" s="95"/>
    </row>
    <row r="7" spans="1:8" s="96" customFormat="1" ht="21.75" customHeight="1">
      <c r="A7" s="103" t="s">
        <v>8</v>
      </c>
      <c r="B7" s="97"/>
      <c r="C7" s="105" t="s">
        <v>9</v>
      </c>
      <c r="D7" s="105" t="s">
        <v>8</v>
      </c>
      <c r="E7" s="97"/>
      <c r="F7" s="106" t="s">
        <v>10</v>
      </c>
      <c r="G7" s="95"/>
      <c r="H7" s="95"/>
    </row>
    <row r="8" spans="1:8" s="96" customFormat="1" ht="21.75" customHeight="1">
      <c r="A8" s="107" t="s">
        <v>11</v>
      </c>
      <c r="B8" s="108" t="s">
        <v>9</v>
      </c>
      <c r="C8" s="58">
        <v>15046.4</v>
      </c>
      <c r="D8" s="109" t="s">
        <v>12</v>
      </c>
      <c r="E8" s="108" t="s">
        <v>32</v>
      </c>
      <c r="F8" s="60">
        <v>11699.05</v>
      </c>
      <c r="G8" s="95"/>
      <c r="H8" s="95"/>
    </row>
    <row r="9" spans="1:8" s="96" customFormat="1" ht="21.75" customHeight="1">
      <c r="A9" s="110" t="s">
        <v>14</v>
      </c>
      <c r="B9" s="108" t="s">
        <v>10</v>
      </c>
      <c r="C9" s="58"/>
      <c r="D9" s="109" t="s">
        <v>15</v>
      </c>
      <c r="E9" s="59">
        <v>20</v>
      </c>
      <c r="F9" s="60"/>
      <c r="G9" s="95"/>
      <c r="H9" s="95"/>
    </row>
    <row r="10" spans="1:8" s="96" customFormat="1" ht="21.75" customHeight="1">
      <c r="A10" s="57" t="s">
        <v>17</v>
      </c>
      <c r="B10" s="108" t="s">
        <v>18</v>
      </c>
      <c r="C10" s="58"/>
      <c r="D10" s="109" t="s">
        <v>19</v>
      </c>
      <c r="E10" s="59">
        <v>21</v>
      </c>
      <c r="F10" s="60"/>
      <c r="G10" s="95"/>
      <c r="H10" s="95"/>
    </row>
    <row r="11" spans="1:8" s="96" customFormat="1" ht="21.75" customHeight="1">
      <c r="A11" s="57" t="s">
        <v>21</v>
      </c>
      <c r="B11" s="108" t="s">
        <v>22</v>
      </c>
      <c r="C11" s="58"/>
      <c r="D11" s="109" t="s">
        <v>23</v>
      </c>
      <c r="E11" s="59">
        <v>22</v>
      </c>
      <c r="F11" s="60"/>
      <c r="G11" s="95"/>
      <c r="H11" s="95"/>
    </row>
    <row r="12" spans="1:8" s="96" customFormat="1" ht="21.75" customHeight="1">
      <c r="A12" s="57" t="s">
        <v>25</v>
      </c>
      <c r="B12" s="108" t="s">
        <v>26</v>
      </c>
      <c r="C12" s="58"/>
      <c r="D12" s="109" t="s">
        <v>27</v>
      </c>
      <c r="E12" s="59">
        <v>23</v>
      </c>
      <c r="F12" s="60"/>
      <c r="G12" s="95"/>
      <c r="H12" s="95"/>
    </row>
    <row r="13" spans="1:8" s="96" customFormat="1" ht="21.75" customHeight="1">
      <c r="A13" s="57" t="s">
        <v>29</v>
      </c>
      <c r="B13" s="108" t="s">
        <v>30</v>
      </c>
      <c r="C13" s="58"/>
      <c r="D13" s="109" t="s">
        <v>31</v>
      </c>
      <c r="E13" s="59">
        <v>24</v>
      </c>
      <c r="F13" s="60"/>
      <c r="G13" s="95"/>
      <c r="H13" s="95"/>
    </row>
    <row r="14" spans="1:8" s="96" customFormat="1" ht="21.75" customHeight="1">
      <c r="A14" s="57" t="s">
        <v>33</v>
      </c>
      <c r="B14" s="108" t="s">
        <v>34</v>
      </c>
      <c r="C14" s="58">
        <v>200.44</v>
      </c>
      <c r="D14" s="164" t="s">
        <v>200</v>
      </c>
      <c r="E14" s="59">
        <v>25</v>
      </c>
      <c r="F14" s="60"/>
      <c r="G14" s="95"/>
      <c r="H14" s="95"/>
    </row>
    <row r="15" spans="1:8" s="96" customFormat="1" ht="21.75" customHeight="1">
      <c r="A15" s="57"/>
      <c r="B15" s="108" t="s">
        <v>35</v>
      </c>
      <c r="C15" s="58"/>
      <c r="D15" s="164" t="s">
        <v>201</v>
      </c>
      <c r="E15" s="59">
        <v>26</v>
      </c>
      <c r="F15" s="170">
        <v>1640.08</v>
      </c>
      <c r="G15" s="95"/>
      <c r="H15" s="95"/>
    </row>
    <row r="16" spans="1:8" s="96" customFormat="1" ht="21.75" customHeight="1">
      <c r="A16" s="57"/>
      <c r="B16" s="108" t="s">
        <v>37</v>
      </c>
      <c r="C16" s="58"/>
      <c r="D16" s="164" t="s">
        <v>202</v>
      </c>
      <c r="E16" s="59">
        <v>27</v>
      </c>
      <c r="F16" s="170">
        <v>1863.77</v>
      </c>
      <c r="G16" s="95"/>
      <c r="H16" s="95"/>
    </row>
    <row r="17" spans="1:8" s="96" customFormat="1" ht="21.75" customHeight="1">
      <c r="A17" s="57"/>
      <c r="B17" s="108" t="s">
        <v>40</v>
      </c>
      <c r="C17" s="58"/>
      <c r="D17" s="87" t="s">
        <v>73</v>
      </c>
      <c r="E17" s="59">
        <v>28</v>
      </c>
      <c r="F17" s="170"/>
      <c r="G17" s="95"/>
      <c r="H17" s="95"/>
    </row>
    <row r="18" spans="1:8" s="96" customFormat="1" ht="21.75" customHeight="1">
      <c r="A18" s="57"/>
      <c r="B18" s="108" t="s">
        <v>43</v>
      </c>
      <c r="C18" s="58"/>
      <c r="D18" s="164" t="s">
        <v>203</v>
      </c>
      <c r="E18" s="59">
        <v>29</v>
      </c>
      <c r="F18" s="170">
        <v>26.73</v>
      </c>
      <c r="G18" s="95"/>
      <c r="H18" s="95"/>
    </row>
    <row r="19" spans="1:8" s="96" customFormat="1" ht="21.75" customHeight="1">
      <c r="A19" s="57"/>
      <c r="B19" s="108" t="s">
        <v>45</v>
      </c>
      <c r="C19" s="62"/>
      <c r="D19" s="87" t="s">
        <v>73</v>
      </c>
      <c r="E19" s="59">
        <v>30</v>
      </c>
      <c r="F19" s="64"/>
      <c r="G19" s="95"/>
      <c r="H19" s="95"/>
    </row>
    <row r="20" spans="1:8" s="96" customFormat="1" ht="21.75" customHeight="1">
      <c r="A20" s="57"/>
      <c r="B20" s="108" t="s">
        <v>47</v>
      </c>
      <c r="C20" s="62"/>
      <c r="D20" s="169"/>
      <c r="E20" s="59">
        <v>31</v>
      </c>
      <c r="F20" s="64"/>
      <c r="G20" s="95"/>
      <c r="H20" s="95"/>
    </row>
    <row r="21" spans="1:8" s="96" customFormat="1" ht="21.75" customHeight="1">
      <c r="A21" s="111" t="s">
        <v>36</v>
      </c>
      <c r="B21" s="108" t="s">
        <v>13</v>
      </c>
      <c r="C21" s="173">
        <f>SUM(C8:C20)</f>
        <v>15246.84</v>
      </c>
      <c r="D21" s="112" t="s">
        <v>38</v>
      </c>
      <c r="E21" s="59">
        <v>32</v>
      </c>
      <c r="F21" s="65">
        <f>SUM(F8:F20)</f>
        <v>15229.63</v>
      </c>
      <c r="G21" s="95"/>
      <c r="H21" s="95"/>
    </row>
    <row r="22" spans="1:8" s="96" customFormat="1" ht="21.75" customHeight="1">
      <c r="A22" s="57" t="s">
        <v>39</v>
      </c>
      <c r="B22" s="108" t="s">
        <v>16</v>
      </c>
      <c r="C22" s="58"/>
      <c r="D22" s="63" t="s">
        <v>41</v>
      </c>
      <c r="E22" s="59">
        <v>33</v>
      </c>
      <c r="F22" s="66"/>
      <c r="G22" s="95"/>
      <c r="H22" s="95"/>
    </row>
    <row r="23" spans="1:8" s="96" customFormat="1" ht="21.75" customHeight="1">
      <c r="A23" s="57" t="s">
        <v>42</v>
      </c>
      <c r="B23" s="108" t="s">
        <v>20</v>
      </c>
      <c r="C23" s="58">
        <v>490.26</v>
      </c>
      <c r="D23" s="63" t="s">
        <v>44</v>
      </c>
      <c r="E23" s="59">
        <v>34</v>
      </c>
      <c r="F23" s="66">
        <v>507.47</v>
      </c>
      <c r="G23" s="95"/>
      <c r="H23" s="95"/>
    </row>
    <row r="24" spans="1:8" s="96" customFormat="1" ht="21.75" customHeight="1">
      <c r="A24" s="67"/>
      <c r="B24" s="108" t="s">
        <v>24</v>
      </c>
      <c r="C24" s="68"/>
      <c r="D24" s="69"/>
      <c r="E24" s="59">
        <v>35</v>
      </c>
      <c r="F24" s="70"/>
      <c r="G24" s="95"/>
      <c r="H24" s="95"/>
    </row>
    <row r="25" spans="1:6" ht="21.75" customHeight="1" thickBot="1">
      <c r="A25" s="113" t="s">
        <v>46</v>
      </c>
      <c r="B25" s="171" t="s">
        <v>28</v>
      </c>
      <c r="C25" s="174">
        <f>SUM(C21:C24)</f>
        <v>15737.1</v>
      </c>
      <c r="D25" s="114" t="s">
        <v>46</v>
      </c>
      <c r="E25" s="88">
        <v>36</v>
      </c>
      <c r="F25" s="71">
        <f>SUM(F21:F24)</f>
        <v>15737.099999999999</v>
      </c>
    </row>
    <row r="26" spans="1:6" ht="29.25" customHeight="1">
      <c r="A26" s="99" t="s">
        <v>98</v>
      </c>
      <c r="B26" s="100"/>
      <c r="C26" s="100"/>
      <c r="D26" s="100"/>
      <c r="E26" s="100"/>
      <c r="F26" s="100"/>
    </row>
  </sheetData>
  <sheetProtection/>
  <mergeCells count="3">
    <mergeCell ref="A2:F2"/>
    <mergeCell ref="A5:C5"/>
    <mergeCell ref="D5:F5"/>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E20" sqref="E20"/>
    </sheetView>
  </sheetViews>
  <sheetFormatPr defaultColWidth="9.00390625" defaultRowHeight="14.25"/>
  <cols>
    <col min="1" max="1" width="51.625" style="17" customWidth="1"/>
    <col min="2" max="2" width="27.25390625" style="17" customWidth="1"/>
    <col min="3" max="16384" width="9.00390625" style="17" customWidth="1"/>
  </cols>
  <sheetData>
    <row r="1" spans="1:2" ht="25.5">
      <c r="A1" s="315" t="s">
        <v>205</v>
      </c>
      <c r="B1" s="315"/>
    </row>
    <row r="2" spans="1:2" ht="25.5">
      <c r="A2" s="316"/>
      <c r="B2" s="48" t="s">
        <v>206</v>
      </c>
    </row>
    <row r="3" spans="1:2" ht="21.75" customHeight="1">
      <c r="A3" s="317" t="s">
        <v>207</v>
      </c>
      <c r="B3" s="48" t="s">
        <v>208</v>
      </c>
    </row>
    <row r="4" spans="1:2" ht="27" customHeight="1">
      <c r="A4" s="318" t="s">
        <v>209</v>
      </c>
      <c r="B4" s="319" t="s">
        <v>210</v>
      </c>
    </row>
    <row r="5" spans="1:2" ht="27" customHeight="1">
      <c r="A5" s="320" t="s">
        <v>211</v>
      </c>
      <c r="B5" s="320"/>
    </row>
    <row r="6" spans="1:2" ht="27" customHeight="1">
      <c r="A6" s="320" t="s">
        <v>212</v>
      </c>
      <c r="B6" s="320"/>
    </row>
    <row r="7" spans="1:2" ht="27" customHeight="1">
      <c r="A7" s="320"/>
      <c r="B7" s="320"/>
    </row>
    <row r="8" spans="1:2" ht="27" customHeight="1">
      <c r="A8" s="320"/>
      <c r="B8" s="320"/>
    </row>
    <row r="9" spans="1:2" ht="27" customHeight="1">
      <c r="A9" s="320"/>
      <c r="B9" s="320"/>
    </row>
    <row r="10" spans="1:2" ht="27" customHeight="1">
      <c r="A10" s="320"/>
      <c r="B10" s="320"/>
    </row>
    <row r="12" ht="18.75" customHeight="1">
      <c r="A12" s="17" t="s">
        <v>213</v>
      </c>
    </row>
  </sheetData>
  <sheetProtection/>
  <mergeCells count="1">
    <mergeCell ref="A1:B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13"/>
  <sheetViews>
    <sheetView zoomScalePageLayoutView="0" workbookViewId="0" topLeftCell="A1">
      <selection activeCell="F19" sqref="F19"/>
    </sheetView>
  </sheetViews>
  <sheetFormatPr defaultColWidth="9.00390625" defaultRowHeight="14.25"/>
  <cols>
    <col min="1" max="1" width="48.125" style="17" customWidth="1"/>
    <col min="2" max="4" width="17.25390625" style="17" customWidth="1"/>
    <col min="5" max="16384" width="9.00390625" style="17" customWidth="1"/>
  </cols>
  <sheetData>
    <row r="1" spans="1:4" ht="25.5">
      <c r="A1" s="315" t="s">
        <v>214</v>
      </c>
      <c r="B1" s="315"/>
      <c r="C1" s="315"/>
      <c r="D1" s="315"/>
    </row>
    <row r="2" spans="1:4" ht="25.5">
      <c r="A2" s="316"/>
      <c r="B2" s="316"/>
      <c r="C2" s="316"/>
      <c r="D2" s="48" t="s">
        <v>215</v>
      </c>
    </row>
    <row r="3" spans="1:4" ht="19.5" customHeight="1">
      <c r="A3" s="317" t="s">
        <v>207</v>
      </c>
      <c r="B3" s="11"/>
      <c r="D3" s="48" t="s">
        <v>208</v>
      </c>
    </row>
    <row r="4" spans="1:4" ht="27" customHeight="1">
      <c r="A4" s="321" t="s">
        <v>216</v>
      </c>
      <c r="B4" s="322" t="s">
        <v>210</v>
      </c>
      <c r="C4" s="321"/>
      <c r="D4" s="321"/>
    </row>
    <row r="5" spans="1:4" ht="27" customHeight="1">
      <c r="A5" s="321"/>
      <c r="B5" s="318" t="s">
        <v>217</v>
      </c>
      <c r="C5" s="318" t="s">
        <v>217</v>
      </c>
      <c r="D5" s="318" t="s">
        <v>218</v>
      </c>
    </row>
    <row r="6" spans="1:4" ht="27" customHeight="1">
      <c r="A6" s="320" t="s">
        <v>211</v>
      </c>
      <c r="B6" s="320"/>
      <c r="C6" s="320"/>
      <c r="D6" s="320"/>
    </row>
    <row r="7" spans="1:4" ht="27" customHeight="1">
      <c r="A7" s="320" t="s">
        <v>219</v>
      </c>
      <c r="B7" s="320"/>
      <c r="C7" s="320"/>
      <c r="D7" s="320"/>
    </row>
    <row r="8" spans="1:4" ht="27" customHeight="1">
      <c r="A8" s="320"/>
      <c r="B8" s="320"/>
      <c r="C8" s="320"/>
      <c r="D8" s="320"/>
    </row>
    <row r="9" spans="1:4" ht="27" customHeight="1">
      <c r="A9" s="320"/>
      <c r="B9" s="320"/>
      <c r="C9" s="320"/>
      <c r="D9" s="320"/>
    </row>
    <row r="10" spans="1:4" ht="27" customHeight="1">
      <c r="A10" s="320"/>
      <c r="B10" s="320"/>
      <c r="C10" s="320"/>
      <c r="D10" s="320"/>
    </row>
    <row r="11" spans="1:4" ht="27" customHeight="1">
      <c r="A11" s="320"/>
      <c r="B11" s="320"/>
      <c r="C11" s="320"/>
      <c r="D11" s="320"/>
    </row>
    <row r="13" ht="16.5" customHeight="1">
      <c r="A13" s="323" t="s">
        <v>220</v>
      </c>
    </row>
  </sheetData>
  <sheetProtection/>
  <mergeCells count="3">
    <mergeCell ref="A1:D1"/>
    <mergeCell ref="A4:A5"/>
    <mergeCell ref="B4:D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zoomScaleSheetLayoutView="160" zoomScalePageLayoutView="0" workbookViewId="0" topLeftCell="A1">
      <selection activeCell="J16" sqref="J16"/>
    </sheetView>
  </sheetViews>
  <sheetFormatPr defaultColWidth="9.00390625" defaultRowHeight="14.25"/>
  <cols>
    <col min="1" max="1" width="4.625" style="11" customWidth="1"/>
    <col min="2" max="2" width="5.375" style="11" customWidth="1"/>
    <col min="3" max="3" width="33.125" style="11" customWidth="1"/>
    <col min="4" max="10" width="13.625" style="11" customWidth="1"/>
    <col min="11" max="11" width="9.00390625" style="11" bestFit="1" customWidth="1"/>
    <col min="12" max="16384" width="9.00390625" style="11" customWidth="1"/>
  </cols>
  <sheetData>
    <row r="1" spans="1:10" s="9" customFormat="1" ht="21.75">
      <c r="A1" s="204" t="s">
        <v>134</v>
      </c>
      <c r="B1" s="204"/>
      <c r="C1" s="204"/>
      <c r="D1" s="204"/>
      <c r="E1" s="204"/>
      <c r="F1" s="204"/>
      <c r="G1" s="204"/>
      <c r="H1" s="204"/>
      <c r="I1" s="204"/>
      <c r="J1" s="204"/>
    </row>
    <row r="2" spans="1:10" ht="14.25">
      <c r="A2" s="10"/>
      <c r="B2" s="10"/>
      <c r="C2" s="10"/>
      <c r="D2" s="10"/>
      <c r="E2" s="10"/>
      <c r="F2" s="10"/>
      <c r="G2" s="10"/>
      <c r="H2" s="10"/>
      <c r="I2" s="10"/>
      <c r="J2" s="48" t="s">
        <v>48</v>
      </c>
    </row>
    <row r="3" spans="1:10" ht="15" thickBot="1">
      <c r="A3" s="172" t="s">
        <v>204</v>
      </c>
      <c r="B3" s="10"/>
      <c r="C3" s="10"/>
      <c r="D3" s="10"/>
      <c r="E3" s="10"/>
      <c r="F3" s="12"/>
      <c r="G3" s="10"/>
      <c r="H3" s="10"/>
      <c r="I3" s="10"/>
      <c r="J3" s="48" t="s">
        <v>2</v>
      </c>
    </row>
    <row r="4" spans="1:11" s="14" customFormat="1" ht="22.5" customHeight="1">
      <c r="A4" s="205" t="s">
        <v>5</v>
      </c>
      <c r="B4" s="206"/>
      <c r="C4" s="206"/>
      <c r="D4" s="216" t="s">
        <v>36</v>
      </c>
      <c r="E4" s="234" t="s">
        <v>49</v>
      </c>
      <c r="F4" s="216" t="s">
        <v>50</v>
      </c>
      <c r="G4" s="216" t="s">
        <v>51</v>
      </c>
      <c r="H4" s="216" t="s">
        <v>52</v>
      </c>
      <c r="I4" s="216" t="s">
        <v>53</v>
      </c>
      <c r="J4" s="219" t="s">
        <v>54</v>
      </c>
      <c r="K4" s="13"/>
    </row>
    <row r="5" spans="1:11" s="14" customFormat="1" ht="22.5" customHeight="1">
      <c r="A5" s="222" t="s">
        <v>55</v>
      </c>
      <c r="B5" s="223"/>
      <c r="C5" s="233" t="s">
        <v>56</v>
      </c>
      <c r="D5" s="217"/>
      <c r="E5" s="235"/>
      <c r="F5" s="217"/>
      <c r="G5" s="217"/>
      <c r="H5" s="217"/>
      <c r="I5" s="217"/>
      <c r="J5" s="220"/>
      <c r="K5" s="13"/>
    </row>
    <row r="6" spans="1:11" s="14" customFormat="1" ht="22.5" customHeight="1">
      <c r="A6" s="224"/>
      <c r="B6" s="225"/>
      <c r="C6" s="218"/>
      <c r="D6" s="218"/>
      <c r="E6" s="236"/>
      <c r="F6" s="218"/>
      <c r="G6" s="218"/>
      <c r="H6" s="218"/>
      <c r="I6" s="218"/>
      <c r="J6" s="221"/>
      <c r="K6" s="13"/>
    </row>
    <row r="7" spans="1:11" ht="22.5" customHeight="1">
      <c r="A7" s="207" t="s">
        <v>57</v>
      </c>
      <c r="B7" s="208"/>
      <c r="C7" s="209"/>
      <c r="D7" s="115" t="s">
        <v>9</v>
      </c>
      <c r="E7" s="115" t="s">
        <v>10</v>
      </c>
      <c r="F7" s="115" t="s">
        <v>18</v>
      </c>
      <c r="G7" s="115" t="s">
        <v>22</v>
      </c>
      <c r="H7" s="115" t="s">
        <v>26</v>
      </c>
      <c r="I7" s="115" t="s">
        <v>30</v>
      </c>
      <c r="J7" s="51" t="s">
        <v>34</v>
      </c>
      <c r="K7" s="15"/>
    </row>
    <row r="8" spans="1:11" ht="22.5" customHeight="1">
      <c r="A8" s="210" t="s">
        <v>46</v>
      </c>
      <c r="B8" s="211"/>
      <c r="C8" s="212"/>
      <c r="D8" s="189">
        <f>SUM(D9+D14+D19+D23)</f>
        <v>15246.84</v>
      </c>
      <c r="E8" s="189">
        <f>SUM(E9+E14+E19+E23)</f>
        <v>15046.4</v>
      </c>
      <c r="F8" s="184"/>
      <c r="G8" s="184"/>
      <c r="H8" s="184"/>
      <c r="I8" s="184"/>
      <c r="J8" s="198">
        <v>200.44</v>
      </c>
      <c r="K8" s="15"/>
    </row>
    <row r="9" spans="1:11" ht="22.5" customHeight="1">
      <c r="A9" s="237">
        <v>201</v>
      </c>
      <c r="B9" s="238"/>
      <c r="C9" s="142" t="s">
        <v>177</v>
      </c>
      <c r="D9" s="188">
        <f>SUM(E9+J9)</f>
        <v>11716.26</v>
      </c>
      <c r="E9" s="197">
        <v>11515.82</v>
      </c>
      <c r="F9" s="184"/>
      <c r="G9" s="184"/>
      <c r="H9" s="184"/>
      <c r="I9" s="184"/>
      <c r="J9" s="198">
        <v>200.44</v>
      </c>
      <c r="K9" s="15"/>
    </row>
    <row r="10" spans="1:11" ht="22.5" customHeight="1">
      <c r="A10" s="239">
        <v>20131</v>
      </c>
      <c r="B10" s="240"/>
      <c r="C10" s="138" t="s">
        <v>178</v>
      </c>
      <c r="D10" s="186">
        <f>SUM(E10+J10)</f>
        <v>11716.26</v>
      </c>
      <c r="E10" s="187">
        <v>11515.82</v>
      </c>
      <c r="F10" s="184"/>
      <c r="G10" s="184"/>
      <c r="H10" s="184"/>
      <c r="I10" s="184"/>
      <c r="J10" s="185">
        <v>200.44</v>
      </c>
      <c r="K10" s="15"/>
    </row>
    <row r="11" spans="1:11" ht="22.5" customHeight="1">
      <c r="A11" s="215" t="s">
        <v>179</v>
      </c>
      <c r="B11" s="214"/>
      <c r="C11" s="146" t="s">
        <v>58</v>
      </c>
      <c r="D11" s="175">
        <f>SUM(E11+J11)</f>
        <v>4943.29</v>
      </c>
      <c r="E11" s="176">
        <v>4817.73</v>
      </c>
      <c r="F11" s="37"/>
      <c r="G11" s="37"/>
      <c r="H11" s="37"/>
      <c r="I11" s="37"/>
      <c r="J11" s="38">
        <v>125.56</v>
      </c>
      <c r="K11" s="15"/>
    </row>
    <row r="12" spans="1:11" ht="22.5" customHeight="1">
      <c r="A12" s="215" t="s">
        <v>180</v>
      </c>
      <c r="B12" s="214"/>
      <c r="C12" s="16" t="s">
        <v>59</v>
      </c>
      <c r="D12" s="175">
        <f>SUM(E12+J12)</f>
        <v>1230.76</v>
      </c>
      <c r="E12" s="176">
        <v>1230.76</v>
      </c>
      <c r="F12" s="37"/>
      <c r="G12" s="37"/>
      <c r="H12" s="37"/>
      <c r="I12" s="37"/>
      <c r="J12" s="38"/>
      <c r="K12" s="15"/>
    </row>
    <row r="13" spans="1:11" ht="22.5" customHeight="1">
      <c r="A13" s="215" t="s">
        <v>181</v>
      </c>
      <c r="B13" s="228"/>
      <c r="C13" s="146" t="s">
        <v>198</v>
      </c>
      <c r="D13" s="184">
        <f>SUM(E13+J13)</f>
        <v>5542.21</v>
      </c>
      <c r="E13" s="184">
        <v>5467.33</v>
      </c>
      <c r="F13" s="184"/>
      <c r="G13" s="184"/>
      <c r="H13" s="184"/>
      <c r="I13" s="184"/>
      <c r="J13" s="185">
        <v>74.88</v>
      </c>
      <c r="K13" s="15"/>
    </row>
    <row r="14" spans="1:11" ht="22.5" customHeight="1">
      <c r="A14" s="226" t="s">
        <v>182</v>
      </c>
      <c r="B14" s="227"/>
      <c r="C14" s="149" t="s">
        <v>196</v>
      </c>
      <c r="D14" s="165">
        <v>1640.08</v>
      </c>
      <c r="E14" s="165">
        <v>1640.08</v>
      </c>
      <c r="F14" s="37"/>
      <c r="G14" s="37"/>
      <c r="H14" s="37"/>
      <c r="I14" s="37"/>
      <c r="J14" s="38"/>
      <c r="K14" s="15"/>
    </row>
    <row r="15" spans="1:11" ht="22.5" customHeight="1">
      <c r="A15" s="215" t="s">
        <v>183</v>
      </c>
      <c r="B15" s="228"/>
      <c r="C15" s="146" t="s">
        <v>197</v>
      </c>
      <c r="D15" s="37">
        <v>1640.08</v>
      </c>
      <c r="E15" s="37">
        <v>1640.08</v>
      </c>
      <c r="F15" s="37"/>
      <c r="G15" s="37"/>
      <c r="H15" s="37"/>
      <c r="I15" s="37"/>
      <c r="J15" s="38"/>
      <c r="K15" s="15"/>
    </row>
    <row r="16" spans="1:11" ht="22.5" customHeight="1">
      <c r="A16" s="213">
        <v>2080501</v>
      </c>
      <c r="B16" s="214"/>
      <c r="C16" s="16" t="s">
        <v>60</v>
      </c>
      <c r="D16" s="168">
        <v>1588.28</v>
      </c>
      <c r="E16" s="168">
        <v>1588.28</v>
      </c>
      <c r="F16" s="37"/>
      <c r="G16" s="37"/>
      <c r="H16" s="37"/>
      <c r="I16" s="37"/>
      <c r="J16" s="38"/>
      <c r="K16" s="15"/>
    </row>
    <row r="17" spans="1:11" ht="22.5" customHeight="1">
      <c r="A17" s="215" t="s">
        <v>184</v>
      </c>
      <c r="B17" s="214"/>
      <c r="C17" s="146" t="s">
        <v>185</v>
      </c>
      <c r="D17" s="37">
        <v>50</v>
      </c>
      <c r="E17" s="37">
        <v>50</v>
      </c>
      <c r="F17" s="37"/>
      <c r="G17" s="37"/>
      <c r="H17" s="37"/>
      <c r="I17" s="37"/>
      <c r="J17" s="38"/>
      <c r="K17" s="15"/>
    </row>
    <row r="18" spans="1:11" ht="22.5" customHeight="1">
      <c r="A18" s="213">
        <v>2080599</v>
      </c>
      <c r="B18" s="214"/>
      <c r="C18" s="146" t="s">
        <v>186</v>
      </c>
      <c r="D18" s="37">
        <v>1.8</v>
      </c>
      <c r="E18" s="37">
        <v>1.8</v>
      </c>
      <c r="F18" s="37"/>
      <c r="G18" s="37"/>
      <c r="H18" s="37"/>
      <c r="I18" s="37"/>
      <c r="J18" s="38"/>
      <c r="K18" s="15"/>
    </row>
    <row r="19" spans="1:11" ht="22.5" customHeight="1">
      <c r="A19" s="226" t="s">
        <v>199</v>
      </c>
      <c r="B19" s="227"/>
      <c r="C19" s="149" t="s">
        <v>188</v>
      </c>
      <c r="D19" s="165">
        <v>1863.77</v>
      </c>
      <c r="E19" s="165">
        <v>1863.77</v>
      </c>
      <c r="F19" s="37"/>
      <c r="G19" s="37"/>
      <c r="H19" s="37"/>
      <c r="I19" s="37"/>
      <c r="J19" s="38"/>
      <c r="K19" s="15"/>
    </row>
    <row r="20" spans="1:11" ht="22.5" customHeight="1">
      <c r="A20" s="215" t="s">
        <v>187</v>
      </c>
      <c r="B20" s="214"/>
      <c r="C20" s="146" t="s">
        <v>189</v>
      </c>
      <c r="D20" s="37">
        <v>1863.77</v>
      </c>
      <c r="E20" s="37">
        <v>1863.77</v>
      </c>
      <c r="F20" s="37"/>
      <c r="G20" s="37"/>
      <c r="H20" s="37"/>
      <c r="I20" s="37"/>
      <c r="J20" s="38"/>
      <c r="K20" s="15"/>
    </row>
    <row r="21" spans="1:11" ht="22.5" customHeight="1">
      <c r="A21" s="213">
        <v>2100501</v>
      </c>
      <c r="B21" s="214"/>
      <c r="C21" s="16" t="s">
        <v>61</v>
      </c>
      <c r="D21" s="37">
        <v>1663.77</v>
      </c>
      <c r="E21" s="37">
        <v>1663.77</v>
      </c>
      <c r="F21" s="37"/>
      <c r="G21" s="37"/>
      <c r="H21" s="37"/>
      <c r="I21" s="37"/>
      <c r="J21" s="38"/>
      <c r="K21" s="15"/>
    </row>
    <row r="22" spans="1:11" ht="22.5" customHeight="1">
      <c r="A22" s="215" t="s">
        <v>190</v>
      </c>
      <c r="B22" s="214"/>
      <c r="C22" s="146" t="s">
        <v>191</v>
      </c>
      <c r="D22" s="168">
        <v>200</v>
      </c>
      <c r="E22" s="168">
        <v>200</v>
      </c>
      <c r="F22" s="37"/>
      <c r="G22" s="37"/>
      <c r="H22" s="37"/>
      <c r="I22" s="37"/>
      <c r="J22" s="38"/>
      <c r="K22" s="15"/>
    </row>
    <row r="23" spans="1:11" ht="22.5" customHeight="1">
      <c r="A23" s="226" t="s">
        <v>192</v>
      </c>
      <c r="B23" s="227"/>
      <c r="C23" s="149" t="s">
        <v>194</v>
      </c>
      <c r="D23" s="165">
        <v>26.73</v>
      </c>
      <c r="E23" s="165">
        <v>26.73</v>
      </c>
      <c r="F23" s="37"/>
      <c r="G23" s="37"/>
      <c r="H23" s="37"/>
      <c r="I23" s="37"/>
      <c r="J23" s="38"/>
      <c r="K23" s="15"/>
    </row>
    <row r="24" spans="1:11" ht="22.5" customHeight="1">
      <c r="A24" s="215" t="s">
        <v>193</v>
      </c>
      <c r="B24" s="228"/>
      <c r="C24" s="146" t="s">
        <v>195</v>
      </c>
      <c r="D24" s="37">
        <v>26.73</v>
      </c>
      <c r="E24" s="37">
        <v>26.73</v>
      </c>
      <c r="F24" s="37"/>
      <c r="G24" s="37"/>
      <c r="H24" s="37"/>
      <c r="I24" s="37"/>
      <c r="J24" s="38"/>
      <c r="K24" s="15"/>
    </row>
    <row r="25" spans="1:11" ht="22.5" customHeight="1" thickBot="1">
      <c r="A25" s="229">
        <v>2210203</v>
      </c>
      <c r="B25" s="230"/>
      <c r="C25" s="166" t="s">
        <v>173</v>
      </c>
      <c r="D25" s="39">
        <v>26.73</v>
      </c>
      <c r="E25" s="39">
        <v>26.73</v>
      </c>
      <c r="F25" s="39"/>
      <c r="G25" s="39"/>
      <c r="H25" s="39"/>
      <c r="I25" s="39"/>
      <c r="J25" s="40"/>
      <c r="K25" s="15"/>
    </row>
    <row r="26" spans="1:10" ht="30.75" customHeight="1">
      <c r="A26" s="231" t="s">
        <v>97</v>
      </c>
      <c r="B26" s="232"/>
      <c r="C26" s="232"/>
      <c r="D26" s="232"/>
      <c r="E26" s="232"/>
      <c r="F26" s="232"/>
      <c r="G26" s="232"/>
      <c r="H26" s="232"/>
      <c r="I26" s="232"/>
      <c r="J26" s="232"/>
    </row>
    <row r="27" ht="14.25">
      <c r="A27" s="17"/>
    </row>
    <row r="28" ht="14.25">
      <c r="A28" s="17"/>
    </row>
  </sheetData>
  <sheetProtection/>
  <mergeCells count="31">
    <mergeCell ref="A14:B14"/>
    <mergeCell ref="A16:B16"/>
    <mergeCell ref="A17:B17"/>
    <mergeCell ref="A18:B18"/>
    <mergeCell ref="A19:B19"/>
    <mergeCell ref="A20:B20"/>
    <mergeCell ref="A9:B9"/>
    <mergeCell ref="A10:B10"/>
    <mergeCell ref="A11:B11"/>
    <mergeCell ref="A12:B12"/>
    <mergeCell ref="A13:B13"/>
    <mergeCell ref="A23:B23"/>
    <mergeCell ref="A24:B24"/>
    <mergeCell ref="A25:B25"/>
    <mergeCell ref="A26:J26"/>
    <mergeCell ref="C5:C6"/>
    <mergeCell ref="D4:D6"/>
    <mergeCell ref="E4:E6"/>
    <mergeCell ref="F4:F6"/>
    <mergeCell ref="G4:G6"/>
    <mergeCell ref="A15:B15"/>
    <mergeCell ref="A1:J1"/>
    <mergeCell ref="A4:C4"/>
    <mergeCell ref="A7:C7"/>
    <mergeCell ref="A8:C8"/>
    <mergeCell ref="A21:B21"/>
    <mergeCell ref="A22:B22"/>
    <mergeCell ref="H4:H6"/>
    <mergeCell ref="I4:I6"/>
    <mergeCell ref="J4:J6"/>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F18" sqref="F18"/>
    </sheetView>
  </sheetViews>
  <sheetFormatPr defaultColWidth="9.00390625" defaultRowHeight="14.25"/>
  <cols>
    <col min="1" max="1" width="5.625" style="11" customWidth="1"/>
    <col min="2" max="2" width="4.75390625" style="11" customWidth="1"/>
    <col min="3" max="3" width="32.625" style="11" customWidth="1"/>
    <col min="4" max="4" width="14.375" style="11" customWidth="1"/>
    <col min="5" max="9" width="14.625" style="11" customWidth="1"/>
    <col min="10" max="10" width="9.00390625" style="11" bestFit="1" customWidth="1"/>
    <col min="11" max="11" width="12.625" style="11" customWidth="1"/>
    <col min="12" max="12" width="9.00390625" style="11" bestFit="1" customWidth="1"/>
    <col min="13" max="16384" width="9.00390625" style="11" customWidth="1"/>
  </cols>
  <sheetData>
    <row r="1" spans="1:9" s="9" customFormat="1" ht="21.75">
      <c r="A1" s="204" t="s">
        <v>135</v>
      </c>
      <c r="B1" s="204"/>
      <c r="C1" s="204"/>
      <c r="D1" s="204"/>
      <c r="E1" s="204"/>
      <c r="F1" s="204"/>
      <c r="G1" s="204"/>
      <c r="H1" s="204"/>
      <c r="I1" s="204"/>
    </row>
    <row r="2" spans="1:9" ht="14.25">
      <c r="A2" s="10"/>
      <c r="B2" s="10"/>
      <c r="C2" s="10"/>
      <c r="D2" s="10"/>
      <c r="E2" s="10"/>
      <c r="F2" s="10"/>
      <c r="G2" s="10"/>
      <c r="H2" s="10"/>
      <c r="I2" s="48" t="s">
        <v>62</v>
      </c>
    </row>
    <row r="3" spans="1:9" ht="15" thickBot="1">
      <c r="A3" s="172" t="s">
        <v>204</v>
      </c>
      <c r="B3" s="10"/>
      <c r="C3" s="10"/>
      <c r="D3" s="10"/>
      <c r="E3" s="10"/>
      <c r="F3" s="12"/>
      <c r="G3" s="10"/>
      <c r="H3" s="10"/>
      <c r="I3" s="48" t="s">
        <v>2</v>
      </c>
    </row>
    <row r="4" spans="1:10" s="14" customFormat="1" ht="22.5" customHeight="1">
      <c r="A4" s="241" t="s">
        <v>5</v>
      </c>
      <c r="B4" s="242"/>
      <c r="C4" s="242"/>
      <c r="D4" s="257" t="s">
        <v>38</v>
      </c>
      <c r="E4" s="257" t="s">
        <v>63</v>
      </c>
      <c r="F4" s="258" t="s">
        <v>64</v>
      </c>
      <c r="G4" s="258" t="s">
        <v>65</v>
      </c>
      <c r="H4" s="247" t="s">
        <v>66</v>
      </c>
      <c r="I4" s="249" t="s">
        <v>67</v>
      </c>
      <c r="J4" s="13"/>
    </row>
    <row r="5" spans="1:10" s="14" customFormat="1" ht="22.5" customHeight="1">
      <c r="A5" s="251" t="s">
        <v>55</v>
      </c>
      <c r="B5" s="252"/>
      <c r="C5" s="256" t="s">
        <v>56</v>
      </c>
      <c r="D5" s="252"/>
      <c r="E5" s="252"/>
      <c r="F5" s="248"/>
      <c r="G5" s="248"/>
      <c r="H5" s="248"/>
      <c r="I5" s="250"/>
      <c r="J5" s="13"/>
    </row>
    <row r="6" spans="1:10" s="14" customFormat="1" ht="22.5" customHeight="1">
      <c r="A6" s="253"/>
      <c r="B6" s="252"/>
      <c r="C6" s="252"/>
      <c r="D6" s="252"/>
      <c r="E6" s="252"/>
      <c r="F6" s="248"/>
      <c r="G6" s="248"/>
      <c r="H6" s="248"/>
      <c r="I6" s="250"/>
      <c r="J6" s="13"/>
    </row>
    <row r="7" spans="1:10" s="21" customFormat="1" ht="22.5" customHeight="1">
      <c r="A7" s="243" t="s">
        <v>57</v>
      </c>
      <c r="B7" s="244"/>
      <c r="C7" s="244"/>
      <c r="D7" s="116" t="s">
        <v>9</v>
      </c>
      <c r="E7" s="116" t="s">
        <v>10</v>
      </c>
      <c r="F7" s="116" t="s">
        <v>18</v>
      </c>
      <c r="G7" s="18" t="s">
        <v>22</v>
      </c>
      <c r="H7" s="18" t="s">
        <v>26</v>
      </c>
      <c r="I7" s="19" t="s">
        <v>30</v>
      </c>
      <c r="J7" s="20"/>
    </row>
    <row r="8" spans="1:10" ht="22.5" customHeight="1">
      <c r="A8" s="245" t="s">
        <v>46</v>
      </c>
      <c r="B8" s="246"/>
      <c r="C8" s="246"/>
      <c r="D8" s="189">
        <f>SUM(D9+D14+D19+D23)</f>
        <v>15229.63</v>
      </c>
      <c r="E8" s="189">
        <f>SUM(E9+E14+E19+E23)</f>
        <v>8615.72</v>
      </c>
      <c r="F8" s="189">
        <f>SUM(F9+F14+F19+F23)</f>
        <v>6613.91</v>
      </c>
      <c r="G8" s="37"/>
      <c r="H8" s="37"/>
      <c r="I8" s="38"/>
      <c r="J8" s="15"/>
    </row>
    <row r="9" spans="1:10" ht="22.5" customHeight="1">
      <c r="A9" s="237">
        <v>201</v>
      </c>
      <c r="B9" s="238"/>
      <c r="C9" s="142" t="s">
        <v>177</v>
      </c>
      <c r="D9" s="188">
        <v>11699.05</v>
      </c>
      <c r="E9" s="188">
        <v>5085.14</v>
      </c>
      <c r="F9" s="188">
        <v>6613.91</v>
      </c>
      <c r="G9" s="37"/>
      <c r="H9" s="37"/>
      <c r="I9" s="38"/>
      <c r="J9" s="15"/>
    </row>
    <row r="10" spans="1:10" ht="22.5" customHeight="1">
      <c r="A10" s="239">
        <v>20131</v>
      </c>
      <c r="B10" s="240"/>
      <c r="C10" s="138" t="s">
        <v>178</v>
      </c>
      <c r="D10" s="186">
        <v>11699.05</v>
      </c>
      <c r="E10" s="186">
        <v>5085.14</v>
      </c>
      <c r="F10" s="186">
        <v>6613.91</v>
      </c>
      <c r="G10" s="37"/>
      <c r="H10" s="37"/>
      <c r="I10" s="38"/>
      <c r="J10" s="15"/>
    </row>
    <row r="11" spans="1:10" ht="22.5" customHeight="1">
      <c r="A11" s="215" t="s">
        <v>179</v>
      </c>
      <c r="B11" s="214"/>
      <c r="C11" s="101" t="s">
        <v>58</v>
      </c>
      <c r="D11" s="176">
        <v>4857.14</v>
      </c>
      <c r="E11" s="176">
        <v>4857.14</v>
      </c>
      <c r="F11" s="176">
        <v>0</v>
      </c>
      <c r="G11" s="37"/>
      <c r="H11" s="37"/>
      <c r="I11" s="38"/>
      <c r="J11" s="15"/>
    </row>
    <row r="12" spans="1:10" ht="22.5" customHeight="1">
      <c r="A12" s="215" t="s">
        <v>180</v>
      </c>
      <c r="B12" s="214"/>
      <c r="C12" s="16" t="s">
        <v>59</v>
      </c>
      <c r="D12" s="176">
        <v>1230.76</v>
      </c>
      <c r="E12" s="176">
        <v>228</v>
      </c>
      <c r="F12" s="176">
        <v>1002.76</v>
      </c>
      <c r="G12" s="37"/>
      <c r="H12" s="37"/>
      <c r="I12" s="38"/>
      <c r="J12" s="15"/>
    </row>
    <row r="13" spans="1:10" ht="22.5" customHeight="1">
      <c r="A13" s="215" t="s">
        <v>181</v>
      </c>
      <c r="B13" s="228"/>
      <c r="C13" s="146" t="s">
        <v>198</v>
      </c>
      <c r="D13" s="186">
        <v>5611.15</v>
      </c>
      <c r="E13" s="186">
        <v>0</v>
      </c>
      <c r="F13" s="186">
        <v>5611.15</v>
      </c>
      <c r="G13" s="37"/>
      <c r="H13" s="37"/>
      <c r="I13" s="38"/>
      <c r="J13" s="15"/>
    </row>
    <row r="14" spans="1:10" ht="22.5" customHeight="1">
      <c r="A14" s="226" t="s">
        <v>182</v>
      </c>
      <c r="B14" s="227"/>
      <c r="C14" s="149" t="s">
        <v>196</v>
      </c>
      <c r="D14" s="177">
        <v>1640.08</v>
      </c>
      <c r="E14" s="177">
        <v>1640.08</v>
      </c>
      <c r="F14" s="176"/>
      <c r="G14" s="37"/>
      <c r="H14" s="37"/>
      <c r="I14" s="38"/>
      <c r="J14" s="15"/>
    </row>
    <row r="15" spans="1:10" ht="22.5" customHeight="1">
      <c r="A15" s="215" t="s">
        <v>183</v>
      </c>
      <c r="B15" s="228"/>
      <c r="C15" s="146" t="s">
        <v>197</v>
      </c>
      <c r="D15" s="176">
        <v>1640.08</v>
      </c>
      <c r="E15" s="176">
        <v>1640.08</v>
      </c>
      <c r="F15" s="176"/>
      <c r="G15" s="37"/>
      <c r="H15" s="37"/>
      <c r="I15" s="38"/>
      <c r="J15" s="15"/>
    </row>
    <row r="16" spans="1:10" ht="22.5" customHeight="1">
      <c r="A16" s="213">
        <v>2080501</v>
      </c>
      <c r="B16" s="214"/>
      <c r="C16" s="16" t="s">
        <v>60</v>
      </c>
      <c r="D16" s="176">
        <v>1588.28</v>
      </c>
      <c r="E16" s="176">
        <v>1588.28</v>
      </c>
      <c r="F16" s="176"/>
      <c r="G16" s="37"/>
      <c r="H16" s="37"/>
      <c r="I16" s="38"/>
      <c r="J16" s="15"/>
    </row>
    <row r="17" spans="1:10" ht="22.5" customHeight="1">
      <c r="A17" s="215" t="s">
        <v>184</v>
      </c>
      <c r="B17" s="214"/>
      <c r="C17" s="146" t="s">
        <v>185</v>
      </c>
      <c r="D17" s="176">
        <v>50</v>
      </c>
      <c r="E17" s="176">
        <v>50</v>
      </c>
      <c r="F17" s="176"/>
      <c r="G17" s="37"/>
      <c r="H17" s="37"/>
      <c r="I17" s="38"/>
      <c r="J17" s="15"/>
    </row>
    <row r="18" spans="1:10" ht="22.5" customHeight="1">
      <c r="A18" s="213">
        <v>2080599</v>
      </c>
      <c r="B18" s="214"/>
      <c r="C18" s="146" t="s">
        <v>186</v>
      </c>
      <c r="D18" s="176">
        <v>1.8</v>
      </c>
      <c r="E18" s="176">
        <v>1.8</v>
      </c>
      <c r="F18" s="176"/>
      <c r="G18" s="37"/>
      <c r="H18" s="37"/>
      <c r="I18" s="38"/>
      <c r="J18" s="15"/>
    </row>
    <row r="19" spans="1:10" ht="22.5" customHeight="1">
      <c r="A19" s="226" t="s">
        <v>199</v>
      </c>
      <c r="B19" s="227"/>
      <c r="C19" s="149" t="s">
        <v>188</v>
      </c>
      <c r="D19" s="177">
        <v>1863.77</v>
      </c>
      <c r="E19" s="177">
        <v>1863.77</v>
      </c>
      <c r="F19" s="176"/>
      <c r="G19" s="37"/>
      <c r="H19" s="37"/>
      <c r="I19" s="38"/>
      <c r="J19" s="15"/>
    </row>
    <row r="20" spans="1:10" ht="22.5" customHeight="1">
      <c r="A20" s="215" t="s">
        <v>187</v>
      </c>
      <c r="B20" s="214"/>
      <c r="C20" s="146" t="s">
        <v>189</v>
      </c>
      <c r="D20" s="176">
        <v>1863.77</v>
      </c>
      <c r="E20" s="176">
        <v>1863.77</v>
      </c>
      <c r="F20" s="176"/>
      <c r="G20" s="37"/>
      <c r="H20" s="37"/>
      <c r="I20" s="38"/>
      <c r="J20" s="15"/>
    </row>
    <row r="21" spans="1:10" ht="22.5" customHeight="1">
      <c r="A21" s="213">
        <v>2100501</v>
      </c>
      <c r="B21" s="214"/>
      <c r="C21" s="16" t="s">
        <v>61</v>
      </c>
      <c r="D21" s="37">
        <v>1663.77</v>
      </c>
      <c r="E21" s="37">
        <v>1663.77</v>
      </c>
      <c r="F21" s="37"/>
      <c r="G21" s="37"/>
      <c r="H21" s="37"/>
      <c r="I21" s="38"/>
      <c r="J21" s="15"/>
    </row>
    <row r="22" spans="1:10" ht="22.5" customHeight="1">
      <c r="A22" s="215" t="s">
        <v>190</v>
      </c>
      <c r="B22" s="214"/>
      <c r="C22" s="146" t="s">
        <v>191</v>
      </c>
      <c r="D22" s="37">
        <v>200</v>
      </c>
      <c r="E22" s="37">
        <v>200</v>
      </c>
      <c r="F22" s="37"/>
      <c r="G22" s="37"/>
      <c r="H22" s="37"/>
      <c r="I22" s="38"/>
      <c r="J22" s="15"/>
    </row>
    <row r="23" spans="1:10" ht="22.5" customHeight="1">
      <c r="A23" s="226" t="s">
        <v>192</v>
      </c>
      <c r="B23" s="227"/>
      <c r="C23" s="149" t="s">
        <v>194</v>
      </c>
      <c r="D23" s="165">
        <v>26.73</v>
      </c>
      <c r="E23" s="165">
        <v>26.73</v>
      </c>
      <c r="F23" s="37"/>
      <c r="G23" s="37"/>
      <c r="H23" s="37"/>
      <c r="I23" s="38"/>
      <c r="J23" s="15"/>
    </row>
    <row r="24" spans="1:10" ht="22.5" customHeight="1">
      <c r="A24" s="215" t="s">
        <v>193</v>
      </c>
      <c r="B24" s="228"/>
      <c r="C24" s="146" t="s">
        <v>195</v>
      </c>
      <c r="D24" s="37">
        <v>26.73</v>
      </c>
      <c r="E24" s="37">
        <v>26.73</v>
      </c>
      <c r="F24" s="37"/>
      <c r="G24" s="37"/>
      <c r="H24" s="37"/>
      <c r="I24" s="38"/>
      <c r="J24" s="15"/>
    </row>
    <row r="25" spans="1:10" ht="22.5" customHeight="1" thickBot="1">
      <c r="A25" s="229">
        <v>2210203</v>
      </c>
      <c r="B25" s="230"/>
      <c r="C25" s="166" t="s">
        <v>173</v>
      </c>
      <c r="D25" s="167">
        <v>26.73</v>
      </c>
      <c r="E25" s="167">
        <v>26.73</v>
      </c>
      <c r="F25" s="167"/>
      <c r="G25" s="167"/>
      <c r="H25" s="167"/>
      <c r="I25" s="40"/>
      <c r="J25" s="15"/>
    </row>
    <row r="26" spans="1:9" ht="31.5" customHeight="1">
      <c r="A26" s="254" t="s">
        <v>99</v>
      </c>
      <c r="B26" s="255"/>
      <c r="C26" s="255"/>
      <c r="D26" s="255"/>
      <c r="E26" s="255"/>
      <c r="F26" s="255"/>
      <c r="G26" s="255"/>
      <c r="H26" s="255"/>
      <c r="I26" s="255"/>
    </row>
    <row r="27" ht="14.25">
      <c r="A27" s="22"/>
    </row>
    <row r="28" ht="14.25">
      <c r="A28" s="23"/>
    </row>
    <row r="29" ht="14.25">
      <c r="A29" s="23"/>
    </row>
  </sheetData>
  <sheetProtection/>
  <mergeCells count="30">
    <mergeCell ref="A21:B21"/>
    <mergeCell ref="A22:B22"/>
    <mergeCell ref="A23:B23"/>
    <mergeCell ref="A25:B25"/>
    <mergeCell ref="A24:B24"/>
    <mergeCell ref="A10:B10"/>
    <mergeCell ref="A11:B11"/>
    <mergeCell ref="A12:B12"/>
    <mergeCell ref="A13:B13"/>
    <mergeCell ref="A15:B15"/>
    <mergeCell ref="A14:B14"/>
    <mergeCell ref="A18:B18"/>
    <mergeCell ref="A19:B19"/>
    <mergeCell ref="A20:B20"/>
    <mergeCell ref="A26:I26"/>
    <mergeCell ref="C5:C6"/>
    <mergeCell ref="D4:D6"/>
    <mergeCell ref="E4:E6"/>
    <mergeCell ref="F4:F6"/>
    <mergeCell ref="G4:G6"/>
    <mergeCell ref="A1:I1"/>
    <mergeCell ref="A4:C4"/>
    <mergeCell ref="A7:C7"/>
    <mergeCell ref="A8:C8"/>
    <mergeCell ref="A16:B16"/>
    <mergeCell ref="A17:B17"/>
    <mergeCell ref="H4:H6"/>
    <mergeCell ref="I4:I6"/>
    <mergeCell ref="A5:B6"/>
    <mergeCell ref="A9:B9"/>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SheetLayoutView="100" zoomScalePageLayoutView="0" workbookViewId="0" topLeftCell="A1">
      <selection activeCell="D25" sqref="D25"/>
    </sheetView>
  </sheetViews>
  <sheetFormatPr defaultColWidth="9.00390625" defaultRowHeight="14.25"/>
  <cols>
    <col min="1" max="1" width="36.375" style="5" customWidth="1"/>
    <col min="2" max="2" width="7.50390625" style="5" bestFit="1" customWidth="1"/>
    <col min="3" max="3" width="15.625" style="5" customWidth="1"/>
    <col min="4" max="4" width="35.75390625" style="5" customWidth="1"/>
    <col min="5" max="5" width="4.75390625" style="5" bestFit="1" customWidth="1"/>
    <col min="6" max="6" width="15.625" style="5" customWidth="1"/>
    <col min="7" max="7" width="13.875" style="5" customWidth="1"/>
    <col min="8" max="8" width="15.625" style="5" customWidth="1"/>
    <col min="9" max="10" width="9.00390625" style="4" bestFit="1" customWidth="1"/>
    <col min="11" max="11" width="9.00390625" style="5" bestFit="1" customWidth="1"/>
    <col min="12" max="16384" width="9.00390625" style="5" customWidth="1"/>
  </cols>
  <sheetData>
    <row r="1" ht="14.25">
      <c r="A1" s="50"/>
    </row>
    <row r="2" spans="1:10" s="2" customFormat="1" ht="18" customHeight="1">
      <c r="A2" s="199" t="s">
        <v>136</v>
      </c>
      <c r="B2" s="199"/>
      <c r="C2" s="199"/>
      <c r="D2" s="199"/>
      <c r="E2" s="199"/>
      <c r="F2" s="199"/>
      <c r="G2" s="199"/>
      <c r="H2" s="199"/>
      <c r="I2" s="1"/>
      <c r="J2" s="1"/>
    </row>
    <row r="3" spans="1:8" ht="9.75" customHeight="1">
      <c r="A3" s="3"/>
      <c r="B3" s="3"/>
      <c r="C3" s="3"/>
      <c r="D3" s="3"/>
      <c r="E3" s="3"/>
      <c r="F3" s="3"/>
      <c r="G3" s="3"/>
      <c r="H3" s="48" t="s">
        <v>68</v>
      </c>
    </row>
    <row r="4" spans="1:8" ht="15" customHeight="1">
      <c r="A4" s="172" t="s">
        <v>204</v>
      </c>
      <c r="B4" s="3"/>
      <c r="C4" s="3"/>
      <c r="D4" s="3"/>
      <c r="E4" s="3"/>
      <c r="F4" s="3"/>
      <c r="G4" s="3"/>
      <c r="H4" s="48" t="s">
        <v>2</v>
      </c>
    </row>
    <row r="5" spans="1:10" s="8" customFormat="1" ht="19.5" customHeight="1">
      <c r="A5" s="259" t="s">
        <v>3</v>
      </c>
      <c r="B5" s="260"/>
      <c r="C5" s="260"/>
      <c r="D5" s="261" t="s">
        <v>4</v>
      </c>
      <c r="E5" s="260"/>
      <c r="F5" s="262"/>
      <c r="G5" s="262"/>
      <c r="H5" s="263"/>
      <c r="I5" s="7"/>
      <c r="J5" s="7"/>
    </row>
    <row r="6" spans="1:10" s="8" customFormat="1" ht="31.5" customHeight="1">
      <c r="A6" s="117" t="s">
        <v>5</v>
      </c>
      <c r="B6" s="118" t="s">
        <v>6</v>
      </c>
      <c r="C6" s="72" t="s">
        <v>7</v>
      </c>
      <c r="D6" s="119" t="s">
        <v>5</v>
      </c>
      <c r="E6" s="118" t="s">
        <v>6</v>
      </c>
      <c r="F6" s="72" t="s">
        <v>100</v>
      </c>
      <c r="G6" s="85" t="s">
        <v>69</v>
      </c>
      <c r="H6" s="86" t="s">
        <v>70</v>
      </c>
      <c r="I6" s="7"/>
      <c r="J6" s="7"/>
    </row>
    <row r="7" spans="1:10" s="8" customFormat="1" ht="19.5" customHeight="1">
      <c r="A7" s="117" t="s">
        <v>8</v>
      </c>
      <c r="B7" s="72"/>
      <c r="C7" s="119" t="s">
        <v>9</v>
      </c>
      <c r="D7" s="119" t="s">
        <v>8</v>
      </c>
      <c r="E7" s="72"/>
      <c r="F7" s="83">
        <v>2</v>
      </c>
      <c r="G7" s="83">
        <v>3</v>
      </c>
      <c r="H7" s="84">
        <v>4</v>
      </c>
      <c r="I7" s="7"/>
      <c r="J7" s="7"/>
    </row>
    <row r="8" spans="1:10" s="8" customFormat="1" ht="19.5" customHeight="1">
      <c r="A8" s="107" t="s">
        <v>71</v>
      </c>
      <c r="B8" s="120" t="s">
        <v>9</v>
      </c>
      <c r="C8" s="178">
        <v>15046.4</v>
      </c>
      <c r="D8" s="121" t="s">
        <v>12</v>
      </c>
      <c r="E8" s="59">
        <v>20</v>
      </c>
      <c r="F8" s="181">
        <v>11596.45</v>
      </c>
      <c r="G8" s="181">
        <v>11596.45</v>
      </c>
      <c r="H8" s="60"/>
      <c r="I8" s="7"/>
      <c r="J8" s="7"/>
    </row>
    <row r="9" spans="1:10" s="8" customFormat="1" ht="19.5" customHeight="1">
      <c r="A9" s="61" t="s">
        <v>72</v>
      </c>
      <c r="B9" s="120" t="s">
        <v>10</v>
      </c>
      <c r="C9" s="178"/>
      <c r="D9" s="121" t="s">
        <v>15</v>
      </c>
      <c r="E9" s="59">
        <v>21</v>
      </c>
      <c r="F9" s="181"/>
      <c r="G9" s="181"/>
      <c r="H9" s="60"/>
      <c r="I9" s="7"/>
      <c r="J9" s="7"/>
    </row>
    <row r="10" spans="1:10" s="8" customFormat="1" ht="19.5" customHeight="1">
      <c r="A10" s="61"/>
      <c r="B10" s="120" t="s">
        <v>18</v>
      </c>
      <c r="C10" s="178"/>
      <c r="D10" s="121" t="s">
        <v>19</v>
      </c>
      <c r="E10" s="59">
        <v>22</v>
      </c>
      <c r="F10" s="181"/>
      <c r="G10" s="181"/>
      <c r="H10" s="60"/>
      <c r="I10" s="7"/>
      <c r="J10" s="7"/>
    </row>
    <row r="11" spans="1:10" s="8" customFormat="1" ht="19.5" customHeight="1">
      <c r="A11" s="61"/>
      <c r="B11" s="120" t="s">
        <v>22</v>
      </c>
      <c r="C11" s="178"/>
      <c r="D11" s="121" t="s">
        <v>23</v>
      </c>
      <c r="E11" s="59">
        <v>23</v>
      </c>
      <c r="F11" s="181"/>
      <c r="G11" s="181"/>
      <c r="H11" s="60"/>
      <c r="I11" s="7"/>
      <c r="J11" s="7"/>
    </row>
    <row r="12" spans="1:10" s="8" customFormat="1" ht="19.5" customHeight="1">
      <c r="A12" s="61"/>
      <c r="B12" s="120" t="s">
        <v>26</v>
      </c>
      <c r="C12" s="178"/>
      <c r="D12" s="121" t="s">
        <v>27</v>
      </c>
      <c r="E12" s="59">
        <v>24</v>
      </c>
      <c r="F12" s="181"/>
      <c r="G12" s="181"/>
      <c r="H12" s="60"/>
      <c r="I12" s="7"/>
      <c r="J12" s="7"/>
    </row>
    <row r="13" spans="1:10" s="8" customFormat="1" ht="19.5" customHeight="1">
      <c r="A13" s="61"/>
      <c r="B13" s="120" t="s">
        <v>30</v>
      </c>
      <c r="C13" s="178"/>
      <c r="D13" s="121" t="s">
        <v>31</v>
      </c>
      <c r="E13" s="59">
        <v>25</v>
      </c>
      <c r="F13" s="181"/>
      <c r="G13" s="181"/>
      <c r="H13" s="60"/>
      <c r="I13" s="7"/>
      <c r="J13" s="7"/>
    </row>
    <row r="14" spans="1:10" s="8" customFormat="1" ht="19.5" customHeight="1">
      <c r="A14" s="61"/>
      <c r="B14" s="120" t="s">
        <v>34</v>
      </c>
      <c r="C14" s="178"/>
      <c r="D14" s="164" t="s">
        <v>200</v>
      </c>
      <c r="E14" s="59">
        <v>26</v>
      </c>
      <c r="F14" s="181"/>
      <c r="G14" s="181"/>
      <c r="H14" s="60"/>
      <c r="I14" s="7"/>
      <c r="J14" s="7"/>
    </row>
    <row r="15" spans="1:10" s="8" customFormat="1" ht="19.5" customHeight="1">
      <c r="A15" s="61"/>
      <c r="B15" s="120" t="s">
        <v>35</v>
      </c>
      <c r="C15" s="178"/>
      <c r="D15" s="164" t="s">
        <v>201</v>
      </c>
      <c r="E15" s="59">
        <v>27</v>
      </c>
      <c r="F15" s="181">
        <v>1640.08</v>
      </c>
      <c r="G15" s="181">
        <v>1640.08</v>
      </c>
      <c r="H15" s="60"/>
      <c r="I15" s="7"/>
      <c r="J15" s="7"/>
    </row>
    <row r="16" spans="1:10" s="8" customFormat="1" ht="19.5" customHeight="1">
      <c r="A16" s="61"/>
      <c r="B16" s="120" t="s">
        <v>37</v>
      </c>
      <c r="C16" s="178"/>
      <c r="D16" s="164" t="s">
        <v>202</v>
      </c>
      <c r="E16" s="59">
        <v>28</v>
      </c>
      <c r="F16" s="181">
        <v>1863.77</v>
      </c>
      <c r="G16" s="181">
        <v>1863.77</v>
      </c>
      <c r="H16" s="60"/>
      <c r="I16" s="7"/>
      <c r="J16" s="7"/>
    </row>
    <row r="17" spans="1:10" s="8" customFormat="1" ht="19.5" customHeight="1">
      <c r="A17" s="61"/>
      <c r="B17" s="120" t="s">
        <v>40</v>
      </c>
      <c r="C17" s="178"/>
      <c r="D17" s="87" t="s">
        <v>73</v>
      </c>
      <c r="E17" s="59">
        <v>29</v>
      </c>
      <c r="F17" s="181"/>
      <c r="G17" s="181"/>
      <c r="H17" s="60"/>
      <c r="I17" s="7"/>
      <c r="J17" s="7"/>
    </row>
    <row r="18" spans="1:10" s="8" customFormat="1" ht="19.5" customHeight="1">
      <c r="A18" s="61"/>
      <c r="B18" s="120" t="s">
        <v>43</v>
      </c>
      <c r="C18" s="178"/>
      <c r="D18" s="164" t="s">
        <v>203</v>
      </c>
      <c r="E18" s="59">
        <v>30</v>
      </c>
      <c r="F18" s="181">
        <v>26.73</v>
      </c>
      <c r="G18" s="181">
        <v>26.73</v>
      </c>
      <c r="H18" s="60"/>
      <c r="I18" s="7"/>
      <c r="J18" s="7"/>
    </row>
    <row r="19" spans="1:10" s="8" customFormat="1" ht="19.5" customHeight="1">
      <c r="A19" s="61"/>
      <c r="B19" s="120" t="s">
        <v>45</v>
      </c>
      <c r="C19" s="178"/>
      <c r="D19" s="87" t="s">
        <v>73</v>
      </c>
      <c r="E19" s="59">
        <v>31</v>
      </c>
      <c r="F19" s="181"/>
      <c r="G19" s="181"/>
      <c r="H19" s="60"/>
      <c r="I19" s="7"/>
      <c r="J19" s="7"/>
    </row>
    <row r="20" spans="1:10" s="8" customFormat="1" ht="19.5" customHeight="1">
      <c r="A20" s="57"/>
      <c r="B20" s="120" t="s">
        <v>47</v>
      </c>
      <c r="C20" s="179"/>
      <c r="D20" s="63"/>
      <c r="E20" s="59">
        <v>32</v>
      </c>
      <c r="F20" s="182"/>
      <c r="G20" s="182"/>
      <c r="H20" s="64"/>
      <c r="I20" s="7"/>
      <c r="J20" s="7"/>
    </row>
    <row r="21" spans="1:10" s="8" customFormat="1" ht="19.5" customHeight="1">
      <c r="A21" s="111" t="s">
        <v>36</v>
      </c>
      <c r="B21" s="120" t="s">
        <v>13</v>
      </c>
      <c r="C21" s="180">
        <f>SUM(C8:C20)</f>
        <v>15046.4</v>
      </c>
      <c r="D21" s="112" t="s">
        <v>38</v>
      </c>
      <c r="E21" s="59">
        <v>33</v>
      </c>
      <c r="F21" s="183">
        <f>SUM(F8:F20)</f>
        <v>15127.03</v>
      </c>
      <c r="G21" s="183">
        <f>SUM(G8:G20)</f>
        <v>15127.03</v>
      </c>
      <c r="H21" s="65"/>
      <c r="I21" s="7"/>
      <c r="J21" s="7"/>
    </row>
    <row r="22" spans="1:10" s="8" customFormat="1" ht="19.5" customHeight="1">
      <c r="A22" s="80" t="s">
        <v>74</v>
      </c>
      <c r="B22" s="59">
        <v>15</v>
      </c>
      <c r="C22" s="58">
        <v>115.62</v>
      </c>
      <c r="D22" s="82" t="s">
        <v>75</v>
      </c>
      <c r="E22" s="59">
        <v>34</v>
      </c>
      <c r="F22" s="182">
        <v>34.99</v>
      </c>
      <c r="G22" s="182">
        <v>34.99</v>
      </c>
      <c r="H22" s="66"/>
      <c r="I22" s="7"/>
      <c r="J22" s="7"/>
    </row>
    <row r="23" spans="1:10" s="8" customFormat="1" ht="19.5" customHeight="1">
      <c r="A23" s="80" t="s">
        <v>101</v>
      </c>
      <c r="B23" s="59">
        <v>16</v>
      </c>
      <c r="C23" s="58">
        <v>115.62</v>
      </c>
      <c r="D23" s="63"/>
      <c r="E23" s="59">
        <v>35</v>
      </c>
      <c r="F23" s="59"/>
      <c r="G23" s="59"/>
      <c r="H23" s="66"/>
      <c r="I23" s="7"/>
      <c r="J23" s="7"/>
    </row>
    <row r="24" spans="1:10" s="8" customFormat="1" ht="19.5" customHeight="1">
      <c r="A24" s="81" t="s">
        <v>102</v>
      </c>
      <c r="B24" s="59">
        <v>17</v>
      </c>
      <c r="C24" s="68"/>
      <c r="D24" s="69"/>
      <c r="E24" s="59">
        <v>36</v>
      </c>
      <c r="F24" s="59"/>
      <c r="G24" s="59"/>
      <c r="H24" s="70"/>
      <c r="I24" s="7"/>
      <c r="J24" s="7"/>
    </row>
    <row r="25" spans="1:10" s="8" customFormat="1" ht="19.5" customHeight="1">
      <c r="A25" s="81"/>
      <c r="B25" s="59">
        <v>18</v>
      </c>
      <c r="C25" s="68"/>
      <c r="D25" s="69"/>
      <c r="E25" s="59">
        <v>37</v>
      </c>
      <c r="F25" s="59"/>
      <c r="G25" s="59"/>
      <c r="H25" s="70"/>
      <c r="I25" s="7"/>
      <c r="J25" s="7"/>
    </row>
    <row r="26" spans="1:8" ht="19.5" customHeight="1" thickBot="1">
      <c r="A26" s="122" t="s">
        <v>103</v>
      </c>
      <c r="B26" s="59">
        <v>19</v>
      </c>
      <c r="C26" s="174">
        <f>SUM(C8+C22)</f>
        <v>15162.02</v>
      </c>
      <c r="D26" s="123" t="s">
        <v>103</v>
      </c>
      <c r="E26" s="59">
        <v>38</v>
      </c>
      <c r="F26" s="174">
        <f>SUM(F21:F25)</f>
        <v>15162.02</v>
      </c>
      <c r="G26" s="174">
        <f>SUM(G21:G25)</f>
        <v>15162.02</v>
      </c>
      <c r="H26" s="71"/>
    </row>
    <row r="27" spans="1:8" ht="29.25" customHeight="1">
      <c r="A27" s="264" t="s">
        <v>104</v>
      </c>
      <c r="B27" s="265"/>
      <c r="C27" s="265"/>
      <c r="D27" s="265"/>
      <c r="E27" s="265"/>
      <c r="F27" s="265"/>
      <c r="G27" s="266"/>
      <c r="H27" s="265"/>
    </row>
  </sheetData>
  <sheetProtection/>
  <mergeCells count="4">
    <mergeCell ref="A2:H2"/>
    <mergeCell ref="A5:C5"/>
    <mergeCell ref="D5:H5"/>
    <mergeCell ref="A27:H2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D17" sqref="D17"/>
    </sheetView>
  </sheetViews>
  <sheetFormatPr defaultColWidth="9.00390625" defaultRowHeight="14.25"/>
  <cols>
    <col min="1" max="2" width="4.625" style="35" customWidth="1"/>
    <col min="3" max="3" width="32.875" style="35" customWidth="1"/>
    <col min="4" max="6" width="32.625" style="35" customWidth="1"/>
    <col min="7" max="7" width="9.00390625" style="35" bestFit="1" customWidth="1"/>
    <col min="8" max="16384" width="9.00390625" style="35" customWidth="1"/>
  </cols>
  <sheetData>
    <row r="1" spans="1:6" s="24" customFormat="1" ht="30" customHeight="1">
      <c r="A1" s="267" t="s">
        <v>137</v>
      </c>
      <c r="B1" s="267"/>
      <c r="C1" s="267"/>
      <c r="D1" s="267"/>
      <c r="E1" s="267"/>
      <c r="F1" s="267"/>
    </row>
    <row r="2" spans="1:6" s="26" customFormat="1" ht="10.5" customHeight="1">
      <c r="A2" s="25"/>
      <c r="B2" s="25"/>
      <c r="C2" s="25"/>
      <c r="F2" s="48" t="s">
        <v>76</v>
      </c>
    </row>
    <row r="3" spans="1:6" s="26" customFormat="1" ht="15" customHeight="1">
      <c r="A3" s="172" t="s">
        <v>204</v>
      </c>
      <c r="B3" s="25"/>
      <c r="C3" s="25"/>
      <c r="D3" s="36"/>
      <c r="E3" s="36"/>
      <c r="F3" s="48" t="s">
        <v>2</v>
      </c>
    </row>
    <row r="4" spans="1:6" s="27" customFormat="1" ht="20.25" customHeight="1">
      <c r="A4" s="268" t="s">
        <v>77</v>
      </c>
      <c r="B4" s="269"/>
      <c r="C4" s="269"/>
      <c r="D4" s="279" t="s">
        <v>38</v>
      </c>
      <c r="E4" s="282" t="s">
        <v>78</v>
      </c>
      <c r="F4" s="285" t="s">
        <v>64</v>
      </c>
    </row>
    <row r="5" spans="1:6" s="27" customFormat="1" ht="24.75" customHeight="1">
      <c r="A5" s="273" t="s">
        <v>55</v>
      </c>
      <c r="B5" s="274"/>
      <c r="C5" s="274" t="s">
        <v>56</v>
      </c>
      <c r="D5" s="280"/>
      <c r="E5" s="283"/>
      <c r="F5" s="286"/>
    </row>
    <row r="6" spans="1:6" s="27" customFormat="1" ht="18" customHeight="1">
      <c r="A6" s="273"/>
      <c r="B6" s="274"/>
      <c r="C6" s="274"/>
      <c r="D6" s="280"/>
      <c r="E6" s="283"/>
      <c r="F6" s="286"/>
    </row>
    <row r="7" spans="1:6" s="27" customFormat="1" ht="22.5" customHeight="1">
      <c r="A7" s="273"/>
      <c r="B7" s="274"/>
      <c r="C7" s="274"/>
      <c r="D7" s="281"/>
      <c r="E7" s="284"/>
      <c r="F7" s="287"/>
    </row>
    <row r="8" spans="1:6" s="27" customFormat="1" ht="22.5" customHeight="1">
      <c r="A8" s="270" t="s">
        <v>57</v>
      </c>
      <c r="B8" s="271"/>
      <c r="C8" s="272"/>
      <c r="D8" s="28">
        <v>1</v>
      </c>
      <c r="E8" s="28">
        <v>2</v>
      </c>
      <c r="F8" s="29">
        <v>3</v>
      </c>
    </row>
    <row r="9" spans="1:6" s="27" customFormat="1" ht="22.5" customHeight="1">
      <c r="A9" s="273" t="s">
        <v>46</v>
      </c>
      <c r="B9" s="274"/>
      <c r="C9" s="274"/>
      <c r="D9" s="193">
        <v>15127.03</v>
      </c>
      <c r="E9" s="148">
        <f>SUM(E10+E15+E20+E24)</f>
        <v>8576.31</v>
      </c>
      <c r="F9" s="194">
        <v>6550.72</v>
      </c>
    </row>
    <row r="10" spans="1:6" s="27" customFormat="1" ht="22.5" customHeight="1">
      <c r="A10" s="237">
        <v>201</v>
      </c>
      <c r="B10" s="238"/>
      <c r="C10" s="142" t="s">
        <v>177</v>
      </c>
      <c r="D10" s="193">
        <v>11596.45</v>
      </c>
      <c r="E10" s="193">
        <v>5045.73</v>
      </c>
      <c r="F10" s="194">
        <v>6550.72</v>
      </c>
    </row>
    <row r="11" spans="1:6" s="27" customFormat="1" ht="22.5" customHeight="1">
      <c r="A11" s="239">
        <v>20131</v>
      </c>
      <c r="B11" s="240"/>
      <c r="C11" s="138" t="s">
        <v>178</v>
      </c>
      <c r="D11" s="192">
        <v>11596.45</v>
      </c>
      <c r="E11" s="41">
        <v>5045.73</v>
      </c>
      <c r="F11" s="190">
        <v>6550.72</v>
      </c>
    </row>
    <row r="12" spans="1:6" s="32" customFormat="1" ht="22.5" customHeight="1">
      <c r="A12" s="215" t="s">
        <v>179</v>
      </c>
      <c r="B12" s="214"/>
      <c r="C12" s="101" t="s">
        <v>58</v>
      </c>
      <c r="D12" s="124">
        <v>4817.73</v>
      </c>
      <c r="E12" s="41">
        <v>4817.73</v>
      </c>
      <c r="F12" s="191"/>
    </row>
    <row r="13" spans="1:6" s="32" customFormat="1" ht="22.5" customHeight="1">
      <c r="A13" s="215" t="s">
        <v>180</v>
      </c>
      <c r="B13" s="214"/>
      <c r="C13" s="16" t="s">
        <v>59</v>
      </c>
      <c r="D13" s="124">
        <v>1230.76</v>
      </c>
      <c r="E13" s="124">
        <v>228</v>
      </c>
      <c r="F13" s="191">
        <v>1002.76</v>
      </c>
    </row>
    <row r="14" spans="1:6" s="32" customFormat="1" ht="22.5" customHeight="1">
      <c r="A14" s="215" t="s">
        <v>181</v>
      </c>
      <c r="B14" s="228"/>
      <c r="C14" s="146" t="s">
        <v>198</v>
      </c>
      <c r="D14" s="196">
        <v>5547.96</v>
      </c>
      <c r="E14" s="124"/>
      <c r="F14" s="191">
        <v>5547.96</v>
      </c>
    </row>
    <row r="15" spans="1:6" s="32" customFormat="1" ht="22.5" customHeight="1">
      <c r="A15" s="226" t="s">
        <v>182</v>
      </c>
      <c r="B15" s="227"/>
      <c r="C15" s="149" t="s">
        <v>196</v>
      </c>
      <c r="D15" s="150">
        <v>1640.08</v>
      </c>
      <c r="E15" s="150">
        <v>1640.08</v>
      </c>
      <c r="F15" s="156"/>
    </row>
    <row r="16" spans="1:6" s="32" customFormat="1" ht="22.5" customHeight="1">
      <c r="A16" s="215" t="s">
        <v>183</v>
      </c>
      <c r="B16" s="228"/>
      <c r="C16" s="146" t="s">
        <v>197</v>
      </c>
      <c r="D16" s="124">
        <v>1640.08</v>
      </c>
      <c r="E16" s="124">
        <v>1640.08</v>
      </c>
      <c r="F16" s="153"/>
    </row>
    <row r="17" spans="1:6" s="32" customFormat="1" ht="22.5" customHeight="1">
      <c r="A17" s="213">
        <v>2080501</v>
      </c>
      <c r="B17" s="214"/>
      <c r="C17" s="16" t="s">
        <v>60</v>
      </c>
      <c r="D17" s="124">
        <v>1588.28</v>
      </c>
      <c r="E17" s="124">
        <v>1588.28</v>
      </c>
      <c r="F17" s="153"/>
    </row>
    <row r="18" spans="1:6" s="32" customFormat="1" ht="22.5" customHeight="1">
      <c r="A18" s="215" t="s">
        <v>184</v>
      </c>
      <c r="B18" s="214"/>
      <c r="C18" s="146" t="s">
        <v>185</v>
      </c>
      <c r="D18" s="124">
        <v>50</v>
      </c>
      <c r="E18" s="124">
        <v>50</v>
      </c>
      <c r="F18" s="153"/>
    </row>
    <row r="19" spans="1:6" s="32" customFormat="1" ht="22.5" customHeight="1">
      <c r="A19" s="213">
        <v>2080599</v>
      </c>
      <c r="B19" s="214"/>
      <c r="C19" s="146" t="s">
        <v>186</v>
      </c>
      <c r="D19" s="124">
        <v>1.8</v>
      </c>
      <c r="E19" s="124">
        <v>1.8</v>
      </c>
      <c r="F19" s="153"/>
    </row>
    <row r="20" spans="1:6" s="32" customFormat="1" ht="22.5" customHeight="1">
      <c r="A20" s="226" t="s">
        <v>199</v>
      </c>
      <c r="B20" s="227"/>
      <c r="C20" s="149" t="s">
        <v>188</v>
      </c>
      <c r="D20" s="150">
        <v>1863.77</v>
      </c>
      <c r="E20" s="150">
        <v>1863.77</v>
      </c>
      <c r="F20" s="153"/>
    </row>
    <row r="21" spans="1:6" s="32" customFormat="1" ht="22.5" customHeight="1">
      <c r="A21" s="215" t="s">
        <v>187</v>
      </c>
      <c r="B21" s="214"/>
      <c r="C21" s="146" t="s">
        <v>189</v>
      </c>
      <c r="D21" s="124">
        <v>1863.77</v>
      </c>
      <c r="E21" s="124">
        <v>1863.77</v>
      </c>
      <c r="F21" s="153"/>
    </row>
    <row r="22" spans="1:6" s="32" customFormat="1" ht="22.5" customHeight="1">
      <c r="A22" s="213">
        <v>2100501</v>
      </c>
      <c r="B22" s="214"/>
      <c r="C22" s="16" t="s">
        <v>61</v>
      </c>
      <c r="D22" s="124">
        <v>1663.77</v>
      </c>
      <c r="E22" s="124">
        <v>1663.77</v>
      </c>
      <c r="F22" s="153"/>
    </row>
    <row r="23" spans="1:6" s="32" customFormat="1" ht="22.5" customHeight="1">
      <c r="A23" s="215" t="s">
        <v>190</v>
      </c>
      <c r="B23" s="214"/>
      <c r="C23" s="146" t="s">
        <v>191</v>
      </c>
      <c r="D23" s="125">
        <v>200</v>
      </c>
      <c r="E23" s="125">
        <v>200</v>
      </c>
      <c r="F23" s="154"/>
    </row>
    <row r="24" spans="1:6" s="32" customFormat="1" ht="22.5" customHeight="1">
      <c r="A24" s="226" t="s">
        <v>192</v>
      </c>
      <c r="B24" s="227"/>
      <c r="C24" s="149" t="s">
        <v>194</v>
      </c>
      <c r="D24" s="151">
        <v>26.73</v>
      </c>
      <c r="E24" s="151">
        <v>26.73</v>
      </c>
      <c r="F24" s="154"/>
    </row>
    <row r="25" spans="1:6" s="32" customFormat="1" ht="22.5" customHeight="1">
      <c r="A25" s="145" t="s">
        <v>193</v>
      </c>
      <c r="B25" s="102"/>
      <c r="C25" s="146" t="s">
        <v>195</v>
      </c>
      <c r="D25" s="125">
        <v>26.73</v>
      </c>
      <c r="E25" s="125">
        <v>26.73</v>
      </c>
      <c r="F25" s="154"/>
    </row>
    <row r="26" spans="1:6" s="32" customFormat="1" ht="22.5" customHeight="1">
      <c r="A26" s="275">
        <v>2210203</v>
      </c>
      <c r="B26" s="276"/>
      <c r="C26" s="147" t="s">
        <v>173</v>
      </c>
      <c r="D26" s="152">
        <v>26.73</v>
      </c>
      <c r="E26" s="152">
        <v>26.73</v>
      </c>
      <c r="F26" s="155"/>
    </row>
    <row r="27" spans="1:6" ht="32.25" customHeight="1">
      <c r="A27" s="277" t="s">
        <v>105</v>
      </c>
      <c r="B27" s="278"/>
      <c r="C27" s="278"/>
      <c r="D27" s="278"/>
      <c r="E27" s="278"/>
      <c r="F27" s="278"/>
    </row>
    <row r="28" ht="14.25">
      <c r="A28" s="34"/>
    </row>
    <row r="29" ht="14.25">
      <c r="A29" s="34"/>
    </row>
    <row r="30" ht="14.25">
      <c r="A30" s="34"/>
    </row>
    <row r="31" ht="14.25">
      <c r="A31" s="34"/>
    </row>
  </sheetData>
  <sheetProtection/>
  <mergeCells count="26">
    <mergeCell ref="A15:B15"/>
    <mergeCell ref="A16:B16"/>
    <mergeCell ref="A18:B18"/>
    <mergeCell ref="A20:B20"/>
    <mergeCell ref="A21:B21"/>
    <mergeCell ref="A23:B23"/>
    <mergeCell ref="A17:B17"/>
    <mergeCell ref="A19:B19"/>
    <mergeCell ref="A22:B22"/>
    <mergeCell ref="A26:B26"/>
    <mergeCell ref="A27:F27"/>
    <mergeCell ref="C5:C7"/>
    <mergeCell ref="D4:D7"/>
    <mergeCell ref="E4:E7"/>
    <mergeCell ref="F4:F7"/>
    <mergeCell ref="A5:B7"/>
    <mergeCell ref="A24:B24"/>
    <mergeCell ref="A14:B14"/>
    <mergeCell ref="A1:F1"/>
    <mergeCell ref="A4:C4"/>
    <mergeCell ref="A8:C8"/>
    <mergeCell ref="A9:C9"/>
    <mergeCell ref="A12:B12"/>
    <mergeCell ref="A13:B13"/>
    <mergeCell ref="A10:B10"/>
    <mergeCell ref="A11:B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0">
      <selection activeCell="C10" sqref="C10"/>
    </sheetView>
  </sheetViews>
  <sheetFormatPr defaultColWidth="9.00390625" defaultRowHeight="14.25"/>
  <cols>
    <col min="1" max="1" width="9.25390625" style="35" customWidth="1"/>
    <col min="2" max="2" width="29.125" style="35" customWidth="1"/>
    <col min="3" max="3" width="13.125" style="35" customWidth="1"/>
    <col min="4" max="4" width="8.75390625" style="35" customWidth="1"/>
    <col min="5" max="5" width="19.875" style="35" customWidth="1"/>
    <col min="6" max="6" width="12.75390625" style="35" customWidth="1"/>
    <col min="7" max="7" width="10.50390625" style="35" customWidth="1"/>
    <col min="8" max="8" width="23.125" style="35" customWidth="1"/>
    <col min="9" max="9" width="11.25390625" style="35" customWidth="1"/>
    <col min="10" max="10" width="9.00390625" style="35" bestFit="1" customWidth="1"/>
    <col min="11" max="16384" width="9.00390625" style="35" customWidth="1"/>
  </cols>
  <sheetData>
    <row r="1" spans="1:9" s="24" customFormat="1" ht="30" customHeight="1">
      <c r="A1" s="267" t="s">
        <v>138</v>
      </c>
      <c r="B1" s="267"/>
      <c r="C1" s="267"/>
      <c r="D1" s="267"/>
      <c r="E1" s="267"/>
      <c r="F1" s="267"/>
      <c r="G1" s="267"/>
      <c r="H1" s="267"/>
      <c r="I1" s="267"/>
    </row>
    <row r="2" spans="1:9" s="26" customFormat="1" ht="10.5" customHeight="1">
      <c r="A2" s="25"/>
      <c r="B2" s="25"/>
      <c r="C2" s="25"/>
      <c r="I2" s="48" t="s">
        <v>79</v>
      </c>
    </row>
    <row r="3" spans="1:9" s="26" customFormat="1" ht="15" customHeight="1" thickBot="1">
      <c r="A3" s="172" t="s">
        <v>204</v>
      </c>
      <c r="B3" s="25"/>
      <c r="C3" s="25"/>
      <c r="D3" s="49"/>
      <c r="E3" s="49"/>
      <c r="F3" s="49"/>
      <c r="G3" s="49"/>
      <c r="H3" s="49"/>
      <c r="I3" s="48" t="s">
        <v>2</v>
      </c>
    </row>
    <row r="4" spans="1:9" s="27" customFormat="1" ht="22.5" customHeight="1">
      <c r="A4" s="268" t="s">
        <v>109</v>
      </c>
      <c r="B4" s="269"/>
      <c r="C4" s="269"/>
      <c r="D4" s="291" t="s">
        <v>80</v>
      </c>
      <c r="E4" s="291"/>
      <c r="F4" s="291"/>
      <c r="G4" s="291"/>
      <c r="H4" s="291"/>
      <c r="I4" s="292"/>
    </row>
    <row r="5" spans="1:9" s="27" customFormat="1" ht="24.75" customHeight="1">
      <c r="A5" s="273" t="s">
        <v>110</v>
      </c>
      <c r="B5" s="274" t="s">
        <v>111</v>
      </c>
      <c r="C5" s="274" t="s">
        <v>112</v>
      </c>
      <c r="D5" s="274" t="s">
        <v>110</v>
      </c>
      <c r="E5" s="274" t="s">
        <v>111</v>
      </c>
      <c r="F5" s="274" t="s">
        <v>112</v>
      </c>
      <c r="G5" s="274" t="s">
        <v>110</v>
      </c>
      <c r="H5" s="274" t="s">
        <v>111</v>
      </c>
      <c r="I5" s="290" t="s">
        <v>112</v>
      </c>
    </row>
    <row r="6" spans="1:9" s="27" customFormat="1" ht="18" customHeight="1">
      <c r="A6" s="273"/>
      <c r="B6" s="274"/>
      <c r="C6" s="274"/>
      <c r="D6" s="274"/>
      <c r="E6" s="274"/>
      <c r="F6" s="274"/>
      <c r="G6" s="274"/>
      <c r="H6" s="274"/>
      <c r="I6" s="290"/>
    </row>
    <row r="7" spans="1:9" s="27" customFormat="1" ht="13.5" customHeight="1">
      <c r="A7" s="273"/>
      <c r="B7" s="274"/>
      <c r="C7" s="274"/>
      <c r="D7" s="274"/>
      <c r="E7" s="274"/>
      <c r="F7" s="274"/>
      <c r="G7" s="274"/>
      <c r="H7" s="274"/>
      <c r="I7" s="290"/>
    </row>
    <row r="8" spans="1:9" s="32" customFormat="1" ht="21.75" customHeight="1">
      <c r="A8" s="157">
        <v>301</v>
      </c>
      <c r="B8" s="142" t="s">
        <v>113</v>
      </c>
      <c r="C8" s="141">
        <f>SUM(C9:C17)</f>
        <v>2830.44</v>
      </c>
      <c r="D8" s="143">
        <v>302</v>
      </c>
      <c r="E8" s="143" t="s">
        <v>119</v>
      </c>
      <c r="F8" s="141">
        <f>SUM(F9:F30)</f>
        <v>1402.21</v>
      </c>
      <c r="G8" s="143">
        <v>310</v>
      </c>
      <c r="H8" s="144" t="s">
        <v>126</v>
      </c>
      <c r="I8" s="158">
        <f>SUM(I9:I17)</f>
        <v>11.059999999999999</v>
      </c>
    </row>
    <row r="9" spans="1:9" s="32" customFormat="1" ht="21.75" customHeight="1">
      <c r="A9" s="126">
        <v>30101</v>
      </c>
      <c r="B9" s="127" t="s">
        <v>114</v>
      </c>
      <c r="C9" s="28">
        <v>790.53</v>
      </c>
      <c r="D9" s="128">
        <v>30201</v>
      </c>
      <c r="E9" s="128" t="s">
        <v>120</v>
      </c>
      <c r="F9" s="124">
        <v>59.47</v>
      </c>
      <c r="G9" s="128">
        <v>31001</v>
      </c>
      <c r="H9" s="128" t="s">
        <v>127</v>
      </c>
      <c r="I9" s="153">
        <v>0</v>
      </c>
    </row>
    <row r="10" spans="1:9" s="32" customFormat="1" ht="21.75" customHeight="1">
      <c r="A10" s="126">
        <v>30102</v>
      </c>
      <c r="B10" s="127" t="s">
        <v>115</v>
      </c>
      <c r="C10" s="195">
        <v>1956.31</v>
      </c>
      <c r="D10" s="128">
        <v>30202</v>
      </c>
      <c r="E10" s="128" t="s">
        <v>121</v>
      </c>
      <c r="F10" s="124">
        <v>39.11</v>
      </c>
      <c r="G10" s="128">
        <v>31002</v>
      </c>
      <c r="H10" s="128" t="s">
        <v>128</v>
      </c>
      <c r="I10" s="153">
        <v>9.43</v>
      </c>
    </row>
    <row r="11" spans="1:9" s="32" customFormat="1" ht="21.75" customHeight="1">
      <c r="A11" s="126">
        <v>30103</v>
      </c>
      <c r="B11" s="127" t="s">
        <v>116</v>
      </c>
      <c r="C11" s="28">
        <v>70.25</v>
      </c>
      <c r="D11" s="128">
        <v>30203</v>
      </c>
      <c r="E11" s="128" t="s">
        <v>122</v>
      </c>
      <c r="F11" s="124">
        <v>3</v>
      </c>
      <c r="G11" s="128">
        <v>31003</v>
      </c>
      <c r="H11" s="128" t="s">
        <v>129</v>
      </c>
      <c r="I11" s="153">
        <v>0</v>
      </c>
    </row>
    <row r="12" spans="1:9" s="32" customFormat="1" ht="21.75" customHeight="1">
      <c r="A12" s="126">
        <v>30104</v>
      </c>
      <c r="B12" s="127" t="s">
        <v>117</v>
      </c>
      <c r="C12" s="28">
        <v>2.49</v>
      </c>
      <c r="D12" s="128">
        <v>30204</v>
      </c>
      <c r="E12" s="128" t="s">
        <v>123</v>
      </c>
      <c r="F12" s="124">
        <v>0</v>
      </c>
      <c r="G12" s="128">
        <v>31005</v>
      </c>
      <c r="H12" s="128" t="s">
        <v>130</v>
      </c>
      <c r="I12" s="153">
        <v>0</v>
      </c>
    </row>
    <row r="13" spans="1:9" s="32" customFormat="1" ht="21.75" customHeight="1">
      <c r="A13" s="126">
        <v>30106</v>
      </c>
      <c r="B13" s="127" t="s">
        <v>118</v>
      </c>
      <c r="C13" s="28">
        <v>0</v>
      </c>
      <c r="D13" s="128">
        <v>30205</v>
      </c>
      <c r="E13" s="128" t="s">
        <v>124</v>
      </c>
      <c r="F13" s="124">
        <v>23.29</v>
      </c>
      <c r="G13" s="128">
        <v>31006</v>
      </c>
      <c r="H13" s="128" t="s">
        <v>131</v>
      </c>
      <c r="I13" s="153">
        <v>0</v>
      </c>
    </row>
    <row r="14" spans="1:9" s="32" customFormat="1" ht="21.75" customHeight="1">
      <c r="A14" s="126">
        <v>30107</v>
      </c>
      <c r="B14" s="127" t="s">
        <v>140</v>
      </c>
      <c r="C14" s="28">
        <v>0</v>
      </c>
      <c r="D14" s="128">
        <v>30206</v>
      </c>
      <c r="E14" s="128" t="s">
        <v>125</v>
      </c>
      <c r="F14" s="124">
        <v>85.78</v>
      </c>
      <c r="G14" s="128">
        <v>31007</v>
      </c>
      <c r="H14" s="128" t="s">
        <v>161</v>
      </c>
      <c r="I14" s="153">
        <v>0</v>
      </c>
    </row>
    <row r="15" spans="1:9" s="32" customFormat="1" ht="21.75" customHeight="1">
      <c r="A15" s="126">
        <v>30108</v>
      </c>
      <c r="B15" s="127" t="s">
        <v>141</v>
      </c>
      <c r="C15" s="28">
        <v>0</v>
      </c>
      <c r="D15" s="128">
        <v>30207</v>
      </c>
      <c r="E15" s="128" t="s">
        <v>144</v>
      </c>
      <c r="F15" s="124">
        <v>28.62</v>
      </c>
      <c r="G15" s="128">
        <v>31013</v>
      </c>
      <c r="H15" s="128" t="s">
        <v>162</v>
      </c>
      <c r="I15" s="153">
        <v>0</v>
      </c>
    </row>
    <row r="16" spans="1:9" s="32" customFormat="1" ht="21.75" customHeight="1">
      <c r="A16" s="126">
        <v>30109</v>
      </c>
      <c r="B16" s="127" t="s">
        <v>142</v>
      </c>
      <c r="C16" s="28">
        <v>0</v>
      </c>
      <c r="D16" s="128">
        <v>30208</v>
      </c>
      <c r="E16" s="128" t="s">
        <v>145</v>
      </c>
      <c r="F16" s="124">
        <v>0</v>
      </c>
      <c r="G16" s="128">
        <v>31019</v>
      </c>
      <c r="H16" s="128" t="s">
        <v>163</v>
      </c>
      <c r="I16" s="153">
        <v>0</v>
      </c>
    </row>
    <row r="17" spans="1:9" s="32" customFormat="1" ht="21.75" customHeight="1">
      <c r="A17" s="126">
        <v>30199</v>
      </c>
      <c r="B17" s="127" t="s">
        <v>143</v>
      </c>
      <c r="C17" s="28">
        <v>10.86</v>
      </c>
      <c r="D17" s="128">
        <v>30211</v>
      </c>
      <c r="E17" s="128" t="s">
        <v>146</v>
      </c>
      <c r="F17" s="124">
        <v>69.19</v>
      </c>
      <c r="G17" s="128">
        <v>31099</v>
      </c>
      <c r="H17" s="128" t="s">
        <v>126</v>
      </c>
      <c r="I17" s="153">
        <v>1.63</v>
      </c>
    </row>
    <row r="18" spans="1:9" s="32" customFormat="1" ht="21.75" customHeight="1">
      <c r="A18" s="157">
        <v>303</v>
      </c>
      <c r="B18" s="142" t="s">
        <v>171</v>
      </c>
      <c r="C18" s="141">
        <f>SUM(C19:C26)</f>
        <v>4267.6</v>
      </c>
      <c r="D18" s="128">
        <v>30212</v>
      </c>
      <c r="E18" s="128" t="s">
        <v>147</v>
      </c>
      <c r="F18" s="124">
        <v>7.66</v>
      </c>
      <c r="G18" s="128"/>
      <c r="H18" s="128"/>
      <c r="I18" s="159"/>
    </row>
    <row r="19" spans="1:9" s="32" customFormat="1" ht="21.75" customHeight="1">
      <c r="A19" s="126">
        <v>30301</v>
      </c>
      <c r="B19" s="139" t="s">
        <v>166</v>
      </c>
      <c r="C19" s="28">
        <v>187.11</v>
      </c>
      <c r="D19" s="128">
        <v>30213</v>
      </c>
      <c r="E19" s="128" t="s">
        <v>148</v>
      </c>
      <c r="F19" s="124">
        <v>59.97</v>
      </c>
      <c r="G19" s="128"/>
      <c r="H19" s="128"/>
      <c r="I19" s="159"/>
    </row>
    <row r="20" spans="1:9" s="32" customFormat="1" ht="21.75" customHeight="1">
      <c r="A20" s="126">
        <v>30302</v>
      </c>
      <c r="B20" s="139" t="s">
        <v>167</v>
      </c>
      <c r="C20" s="28">
        <v>1291.87</v>
      </c>
      <c r="D20" s="128">
        <v>30214</v>
      </c>
      <c r="E20" s="128" t="s">
        <v>149</v>
      </c>
      <c r="F20" s="124">
        <v>0.36</v>
      </c>
      <c r="G20" s="128"/>
      <c r="H20" s="128"/>
      <c r="I20" s="159"/>
    </row>
    <row r="21" spans="1:9" s="32" customFormat="1" ht="21.75" customHeight="1">
      <c r="A21" s="126">
        <v>30304</v>
      </c>
      <c r="B21" s="139" t="s">
        <v>168</v>
      </c>
      <c r="C21" s="195">
        <v>85</v>
      </c>
      <c r="D21" s="136">
        <v>30215</v>
      </c>
      <c r="E21" s="31" t="s">
        <v>150</v>
      </c>
      <c r="F21" s="137">
        <v>133.12</v>
      </c>
      <c r="G21" s="128"/>
      <c r="H21" s="128"/>
      <c r="I21" s="159"/>
    </row>
    <row r="22" spans="1:9" ht="21.75" customHeight="1">
      <c r="A22" s="160">
        <v>30307</v>
      </c>
      <c r="B22" s="140" t="s">
        <v>169</v>
      </c>
      <c r="C22" s="195">
        <v>1833.77</v>
      </c>
      <c r="D22" s="128">
        <v>30216</v>
      </c>
      <c r="E22" s="128" t="s">
        <v>151</v>
      </c>
      <c r="F22" s="124">
        <v>2.61</v>
      </c>
      <c r="G22" s="135"/>
      <c r="H22" s="135"/>
      <c r="I22" s="161"/>
    </row>
    <row r="23" spans="1:9" s="32" customFormat="1" ht="21.75" customHeight="1">
      <c r="A23" s="126">
        <v>30311</v>
      </c>
      <c r="B23" s="139" t="s">
        <v>170</v>
      </c>
      <c r="C23" s="195">
        <v>418.71</v>
      </c>
      <c r="D23" s="128">
        <v>30217</v>
      </c>
      <c r="E23" s="128" t="s">
        <v>152</v>
      </c>
      <c r="F23" s="124">
        <v>1.54</v>
      </c>
      <c r="G23" s="128"/>
      <c r="H23" s="128"/>
      <c r="I23" s="159"/>
    </row>
    <row r="24" spans="1:9" s="32" customFormat="1" ht="21.75" customHeight="1">
      <c r="A24" s="126">
        <v>30312</v>
      </c>
      <c r="B24" s="139" t="s">
        <v>172</v>
      </c>
      <c r="C24" s="195">
        <v>129.88</v>
      </c>
      <c r="D24" s="128">
        <v>30226</v>
      </c>
      <c r="E24" s="128" t="s">
        <v>153</v>
      </c>
      <c r="F24" s="124">
        <v>14.27</v>
      </c>
      <c r="G24" s="128"/>
      <c r="H24" s="128"/>
      <c r="I24" s="159"/>
    </row>
    <row r="25" spans="1:9" s="32" customFormat="1" ht="21.75" customHeight="1">
      <c r="A25" s="126">
        <v>30313</v>
      </c>
      <c r="B25" s="139" t="s">
        <v>173</v>
      </c>
      <c r="C25" s="195">
        <v>26.73</v>
      </c>
      <c r="D25" s="136">
        <v>30227</v>
      </c>
      <c r="E25" s="31" t="s">
        <v>154</v>
      </c>
      <c r="F25" s="137">
        <v>11</v>
      </c>
      <c r="G25" s="128"/>
      <c r="H25" s="128"/>
      <c r="I25" s="159"/>
    </row>
    <row r="26" spans="1:9" ht="21.75" customHeight="1">
      <c r="A26" s="160">
        <v>30399</v>
      </c>
      <c r="B26" s="140" t="s">
        <v>174</v>
      </c>
      <c r="C26" s="195">
        <v>294.53</v>
      </c>
      <c r="D26" s="128">
        <v>30228</v>
      </c>
      <c r="E26" s="128" t="s">
        <v>155</v>
      </c>
      <c r="F26" s="124">
        <v>64</v>
      </c>
      <c r="G26" s="135"/>
      <c r="H26" s="135"/>
      <c r="I26" s="161"/>
    </row>
    <row r="27" spans="1:9" s="32" customFormat="1" ht="21.75" customHeight="1">
      <c r="A27" s="157">
        <v>304</v>
      </c>
      <c r="B27" s="142" t="s">
        <v>175</v>
      </c>
      <c r="C27" s="141">
        <v>65</v>
      </c>
      <c r="D27" s="128">
        <v>30229</v>
      </c>
      <c r="E27" s="128" t="s">
        <v>156</v>
      </c>
      <c r="F27" s="124">
        <v>35.36</v>
      </c>
      <c r="G27" s="128"/>
      <c r="H27" s="128"/>
      <c r="I27" s="159"/>
    </row>
    <row r="28" spans="1:9" s="32" customFormat="1" ht="21.75" customHeight="1">
      <c r="A28" s="126">
        <v>30402</v>
      </c>
      <c r="B28" s="139" t="s">
        <v>176</v>
      </c>
      <c r="C28" s="28">
        <v>65</v>
      </c>
      <c r="D28" s="128">
        <v>30231</v>
      </c>
      <c r="E28" s="128" t="s">
        <v>158</v>
      </c>
      <c r="F28" s="124">
        <v>300.51</v>
      </c>
      <c r="G28" s="128"/>
      <c r="H28" s="128"/>
      <c r="I28" s="159"/>
    </row>
    <row r="29" spans="1:9" s="32" customFormat="1" ht="21.75" customHeight="1">
      <c r="A29" s="126"/>
      <c r="B29" s="127"/>
      <c r="C29" s="127"/>
      <c r="D29" s="128">
        <v>30239</v>
      </c>
      <c r="E29" s="128" t="s">
        <v>159</v>
      </c>
      <c r="F29" s="124">
        <v>217.43</v>
      </c>
      <c r="G29" s="128"/>
      <c r="H29" s="128"/>
      <c r="I29" s="159"/>
    </row>
    <row r="30" spans="1:9" s="32" customFormat="1" ht="21.75" customHeight="1">
      <c r="A30" s="126"/>
      <c r="B30" s="127"/>
      <c r="C30" s="127"/>
      <c r="D30" s="128">
        <v>30299</v>
      </c>
      <c r="E30" s="128" t="s">
        <v>160</v>
      </c>
      <c r="F30" s="124">
        <v>245.92</v>
      </c>
      <c r="G30" s="128"/>
      <c r="H30" s="128"/>
      <c r="I30" s="159"/>
    </row>
    <row r="31" spans="1:9" s="32" customFormat="1" ht="21.75" customHeight="1" thickBot="1">
      <c r="A31" s="293" t="s">
        <v>164</v>
      </c>
      <c r="B31" s="294"/>
      <c r="C31" s="162">
        <f>SUM(C8+C18+C27)</f>
        <v>7163.040000000001</v>
      </c>
      <c r="D31" s="295" t="s">
        <v>165</v>
      </c>
      <c r="E31" s="296"/>
      <c r="F31" s="296"/>
      <c r="G31" s="296"/>
      <c r="H31" s="296"/>
      <c r="I31" s="163">
        <f>SUM(F8+I8)</f>
        <v>1413.27</v>
      </c>
    </row>
    <row r="32" spans="1:9" s="32" customFormat="1" ht="22.5" customHeight="1">
      <c r="A32" s="129"/>
      <c r="B32" s="129"/>
      <c r="C32" s="129"/>
      <c r="D32" s="134"/>
      <c r="E32" s="134"/>
      <c r="F32" s="134"/>
      <c r="G32" s="134"/>
      <c r="H32" s="134"/>
      <c r="I32" s="134"/>
    </row>
    <row r="33" spans="1:9" ht="32.25" customHeight="1">
      <c r="A33" s="288" t="s">
        <v>132</v>
      </c>
      <c r="B33" s="289"/>
      <c r="C33" s="289"/>
      <c r="D33" s="289"/>
      <c r="E33" s="289"/>
      <c r="F33" s="289"/>
      <c r="G33" s="289"/>
      <c r="H33" s="289"/>
      <c r="I33" s="289"/>
    </row>
    <row r="34" spans="1:9" ht="32.25" customHeight="1">
      <c r="A34" s="129"/>
      <c r="B34" s="130"/>
      <c r="C34" s="130"/>
      <c r="D34" s="130"/>
      <c r="E34" s="130"/>
      <c r="F34" s="130"/>
      <c r="G34" s="130"/>
      <c r="H34" s="130"/>
      <c r="I34" s="130"/>
    </row>
    <row r="35" ht="14.25">
      <c r="A35" s="34"/>
    </row>
    <row r="36" ht="14.25">
      <c r="A36" s="34"/>
    </row>
    <row r="37" ht="14.25">
      <c r="A37" s="34"/>
    </row>
    <row r="38" ht="14.25">
      <c r="A38" s="34"/>
    </row>
  </sheetData>
  <sheetProtection/>
  <mergeCells count="15">
    <mergeCell ref="H5:H7"/>
    <mergeCell ref="I5:I7"/>
    <mergeCell ref="D4:I4"/>
    <mergeCell ref="A31:B31"/>
    <mergeCell ref="D31:H31"/>
    <mergeCell ref="A33:I33"/>
    <mergeCell ref="C5:C7"/>
    <mergeCell ref="A5:A7"/>
    <mergeCell ref="A1:I1"/>
    <mergeCell ref="A4:C4"/>
    <mergeCell ref="B5:B7"/>
    <mergeCell ref="D5:D7"/>
    <mergeCell ref="E5:E7"/>
    <mergeCell ref="F5:F7"/>
    <mergeCell ref="G5:G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F9"/>
  <sheetViews>
    <sheetView zoomScaleSheetLayoutView="100" zoomScalePageLayoutView="0" workbookViewId="0" topLeftCell="A1">
      <selection activeCell="E11" sqref="E11"/>
    </sheetView>
  </sheetViews>
  <sheetFormatPr defaultColWidth="9.00390625" defaultRowHeight="14.25"/>
  <cols>
    <col min="1" max="6" width="20.125" style="35" customWidth="1"/>
    <col min="7" max="7" width="9.00390625" style="35" bestFit="1" customWidth="1"/>
    <col min="8" max="16384" width="9.00390625" style="35" customWidth="1"/>
  </cols>
  <sheetData>
    <row r="1" spans="1:6" s="24" customFormat="1" ht="30" customHeight="1">
      <c r="A1" s="267" t="s">
        <v>106</v>
      </c>
      <c r="B1" s="267"/>
      <c r="C1" s="267"/>
      <c r="D1" s="267"/>
      <c r="E1" s="267"/>
      <c r="F1" s="267"/>
    </row>
    <row r="2" s="26" customFormat="1" ht="10.5" customHeight="1">
      <c r="F2" s="48" t="s">
        <v>81</v>
      </c>
    </row>
    <row r="3" spans="1:6" s="26" customFormat="1" ht="15" customHeight="1">
      <c r="A3" s="172" t="s">
        <v>204</v>
      </c>
      <c r="B3" s="36"/>
      <c r="C3" s="36"/>
      <c r="D3" s="36"/>
      <c r="E3" s="36"/>
      <c r="F3" s="48" t="s">
        <v>2</v>
      </c>
    </row>
    <row r="4" spans="1:6" s="27" customFormat="1" ht="27.75" customHeight="1">
      <c r="A4" s="297" t="s">
        <v>107</v>
      </c>
      <c r="B4" s="298"/>
      <c r="C4" s="298"/>
      <c r="D4" s="298"/>
      <c r="E4" s="298"/>
      <c r="F4" s="299"/>
    </row>
    <row r="5" spans="1:6" s="27" customFormat="1" ht="30" customHeight="1">
      <c r="A5" s="303" t="s">
        <v>46</v>
      </c>
      <c r="B5" s="305" t="s">
        <v>147</v>
      </c>
      <c r="C5" s="300" t="s">
        <v>84</v>
      </c>
      <c r="D5" s="301"/>
      <c r="E5" s="302"/>
      <c r="F5" s="307" t="s">
        <v>85</v>
      </c>
    </row>
    <row r="6" spans="1:6" s="27" customFormat="1" ht="30" customHeight="1">
      <c r="A6" s="304"/>
      <c r="B6" s="306"/>
      <c r="C6" s="73" t="s">
        <v>86</v>
      </c>
      <c r="D6" s="73" t="s">
        <v>87</v>
      </c>
      <c r="E6" s="73" t="s">
        <v>157</v>
      </c>
      <c r="F6" s="307"/>
    </row>
    <row r="7" spans="1:6" s="27" customFormat="1" ht="27.75" customHeight="1">
      <c r="A7" s="74">
        <v>1</v>
      </c>
      <c r="B7" s="75">
        <v>2</v>
      </c>
      <c r="C7" s="75">
        <v>3</v>
      </c>
      <c r="D7" s="75">
        <v>4</v>
      </c>
      <c r="E7" s="75">
        <v>5</v>
      </c>
      <c r="F7" s="76">
        <v>6</v>
      </c>
    </row>
    <row r="8" spans="1:6" s="32" customFormat="1" ht="42.75" customHeight="1">
      <c r="A8" s="131">
        <f>SUM(B8+C8+F8)</f>
        <v>504.83000000000004</v>
      </c>
      <c r="B8" s="132">
        <v>7.66</v>
      </c>
      <c r="C8" s="132">
        <f>SUM(D8+E8)</f>
        <v>487.87</v>
      </c>
      <c r="D8" s="132">
        <v>130.94</v>
      </c>
      <c r="E8" s="132">
        <v>356.93</v>
      </c>
      <c r="F8" s="133">
        <v>9.3</v>
      </c>
    </row>
    <row r="9" spans="1:6" ht="45" customHeight="1">
      <c r="A9" s="277" t="s">
        <v>108</v>
      </c>
      <c r="B9" s="278"/>
      <c r="C9" s="278"/>
      <c r="D9" s="278"/>
      <c r="E9" s="278"/>
      <c r="F9" s="278"/>
    </row>
  </sheetData>
  <sheetProtection/>
  <mergeCells count="7">
    <mergeCell ref="A1:F1"/>
    <mergeCell ref="A4:F4"/>
    <mergeCell ref="C5:E5"/>
    <mergeCell ref="A9:F9"/>
    <mergeCell ref="A5:A6"/>
    <mergeCell ref="B5:B6"/>
    <mergeCell ref="F5:F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9" sqref="F9"/>
    </sheetView>
  </sheetViews>
  <sheetFormatPr defaultColWidth="9.00390625" defaultRowHeight="14.25"/>
  <cols>
    <col min="1" max="2" width="4.625" style="35" customWidth="1"/>
    <col min="3" max="3" width="11.00390625" style="35" customWidth="1"/>
    <col min="4" max="9" width="16.625" style="35" customWidth="1"/>
    <col min="10" max="10" width="9.00390625" style="35" bestFit="1" customWidth="1"/>
    <col min="11" max="16384" width="9.00390625" style="35" customWidth="1"/>
  </cols>
  <sheetData>
    <row r="1" spans="1:9" s="24" customFormat="1" ht="30" customHeight="1">
      <c r="A1" s="267" t="s">
        <v>139</v>
      </c>
      <c r="B1" s="267"/>
      <c r="C1" s="267"/>
      <c r="D1" s="267"/>
      <c r="E1" s="267"/>
      <c r="F1" s="267"/>
      <c r="G1" s="267"/>
      <c r="H1" s="267"/>
      <c r="I1" s="267"/>
    </row>
    <row r="2" spans="1:9" s="26" customFormat="1" ht="10.5" customHeight="1">
      <c r="A2" s="25"/>
      <c r="B2" s="25"/>
      <c r="C2" s="25"/>
      <c r="I2" s="48" t="s">
        <v>89</v>
      </c>
    </row>
    <row r="3" spans="1:9" s="26" customFormat="1" ht="15" customHeight="1">
      <c r="A3" s="172" t="s">
        <v>204</v>
      </c>
      <c r="B3" s="25"/>
      <c r="C3" s="25"/>
      <c r="D3" s="36"/>
      <c r="E3" s="36"/>
      <c r="F3" s="36"/>
      <c r="G3" s="36"/>
      <c r="H3" s="49"/>
      <c r="I3" s="48" t="s">
        <v>2</v>
      </c>
    </row>
    <row r="4" spans="1:9" s="27" customFormat="1" ht="20.25" customHeight="1">
      <c r="A4" s="268" t="s">
        <v>77</v>
      </c>
      <c r="B4" s="269"/>
      <c r="C4" s="269"/>
      <c r="D4" s="279" t="s">
        <v>90</v>
      </c>
      <c r="E4" s="282" t="s">
        <v>91</v>
      </c>
      <c r="F4" s="310" t="s">
        <v>92</v>
      </c>
      <c r="G4" s="311"/>
      <c r="H4" s="311"/>
      <c r="I4" s="285" t="s">
        <v>93</v>
      </c>
    </row>
    <row r="5" spans="1:9" s="27" customFormat="1" ht="27" customHeight="1">
      <c r="A5" s="273" t="s">
        <v>55</v>
      </c>
      <c r="B5" s="274"/>
      <c r="C5" s="274" t="s">
        <v>56</v>
      </c>
      <c r="D5" s="280"/>
      <c r="E5" s="283"/>
      <c r="F5" s="283" t="s">
        <v>86</v>
      </c>
      <c r="G5" s="283" t="s">
        <v>78</v>
      </c>
      <c r="H5" s="280" t="s">
        <v>64</v>
      </c>
      <c r="I5" s="286"/>
    </row>
    <row r="6" spans="1:9" s="27" customFormat="1" ht="18" customHeight="1">
      <c r="A6" s="273"/>
      <c r="B6" s="274"/>
      <c r="C6" s="274"/>
      <c r="D6" s="280"/>
      <c r="E6" s="283"/>
      <c r="F6" s="283"/>
      <c r="G6" s="283"/>
      <c r="H6" s="280"/>
      <c r="I6" s="286"/>
    </row>
    <row r="7" spans="1:9" s="27" customFormat="1" ht="22.5" customHeight="1">
      <c r="A7" s="273"/>
      <c r="B7" s="274"/>
      <c r="C7" s="274"/>
      <c r="D7" s="281"/>
      <c r="E7" s="284"/>
      <c r="F7" s="284"/>
      <c r="G7" s="284"/>
      <c r="H7" s="281"/>
      <c r="I7" s="287"/>
    </row>
    <row r="8" spans="1:9" s="27" customFormat="1" ht="22.5" customHeight="1">
      <c r="A8" s="270" t="s">
        <v>57</v>
      </c>
      <c r="B8" s="271"/>
      <c r="C8" s="272"/>
      <c r="D8" s="28">
        <v>1</v>
      </c>
      <c r="E8" s="28">
        <v>2</v>
      </c>
      <c r="F8" s="28">
        <v>3</v>
      </c>
      <c r="G8" s="28">
        <v>4</v>
      </c>
      <c r="H8" s="52">
        <v>5</v>
      </c>
      <c r="I8" s="29">
        <v>6</v>
      </c>
    </row>
    <row r="9" spans="1:9" s="27" customFormat="1" ht="22.5" customHeight="1">
      <c r="A9" s="312" t="s">
        <v>46</v>
      </c>
      <c r="B9" s="313"/>
      <c r="C9" s="314"/>
      <c r="D9" s="41"/>
      <c r="E9" s="41"/>
      <c r="F9" s="41"/>
      <c r="G9" s="41"/>
      <c r="H9" s="53"/>
      <c r="I9" s="42"/>
    </row>
    <row r="10" spans="1:9" s="32" customFormat="1" ht="22.5" customHeight="1">
      <c r="A10" s="273"/>
      <c r="B10" s="274"/>
      <c r="C10" s="30"/>
      <c r="D10" s="43"/>
      <c r="E10" s="43"/>
      <c r="F10" s="43"/>
      <c r="G10" s="44"/>
      <c r="H10" s="54"/>
      <c r="I10" s="45"/>
    </row>
    <row r="11" spans="1:9" s="32" customFormat="1" ht="22.5" customHeight="1">
      <c r="A11" s="273"/>
      <c r="B11" s="274"/>
      <c r="C11" s="31"/>
      <c r="D11" s="43"/>
      <c r="E11" s="43"/>
      <c r="F11" s="43"/>
      <c r="G11" s="43"/>
      <c r="H11" s="55"/>
      <c r="I11" s="45"/>
    </row>
    <row r="12" spans="1:9" s="32" customFormat="1" ht="22.5" customHeight="1">
      <c r="A12" s="273"/>
      <c r="B12" s="274"/>
      <c r="C12" s="30"/>
      <c r="D12" s="43"/>
      <c r="E12" s="43"/>
      <c r="F12" s="43"/>
      <c r="G12" s="43"/>
      <c r="H12" s="55"/>
      <c r="I12" s="45"/>
    </row>
    <row r="13" spans="1:9" s="32" customFormat="1" ht="22.5" customHeight="1">
      <c r="A13" s="273"/>
      <c r="B13" s="274"/>
      <c r="C13" s="31"/>
      <c r="D13" s="43"/>
      <c r="E13" s="43"/>
      <c r="F13" s="43"/>
      <c r="G13" s="43"/>
      <c r="H13" s="55"/>
      <c r="I13" s="45"/>
    </row>
    <row r="14" spans="1:9" s="32" customFormat="1" ht="22.5" customHeight="1">
      <c r="A14" s="273"/>
      <c r="B14" s="274"/>
      <c r="C14" s="31"/>
      <c r="D14" s="43"/>
      <c r="E14" s="43"/>
      <c r="F14" s="43"/>
      <c r="G14" s="43"/>
      <c r="H14" s="55"/>
      <c r="I14" s="45"/>
    </row>
    <row r="15" spans="1:9" s="32" customFormat="1" ht="22.5" customHeight="1">
      <c r="A15" s="308"/>
      <c r="B15" s="309"/>
      <c r="C15" s="33"/>
      <c r="D15" s="46"/>
      <c r="E15" s="46"/>
      <c r="F15" s="46"/>
      <c r="G15" s="46"/>
      <c r="H15" s="56"/>
      <c r="I15" s="47"/>
    </row>
    <row r="16" spans="1:9" ht="32.25" customHeight="1">
      <c r="A16" s="277" t="s">
        <v>94</v>
      </c>
      <c r="B16" s="278"/>
      <c r="C16" s="278"/>
      <c r="D16" s="278"/>
      <c r="E16" s="278"/>
      <c r="F16" s="278"/>
      <c r="G16" s="278"/>
      <c r="H16" s="278"/>
      <c r="I16" s="278"/>
    </row>
    <row r="17" ht="14.25">
      <c r="A17" s="34"/>
    </row>
    <row r="18" ht="14.25">
      <c r="A18" s="34"/>
    </row>
    <row r="19" ht="14.25">
      <c r="A19" s="34"/>
    </row>
    <row r="20" ht="14.25">
      <c r="A20" s="34"/>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13"/>
    <pageSetUpPr fitToPage="1"/>
  </sheetPr>
  <dimension ref="A1:F9"/>
  <sheetViews>
    <sheetView zoomScaleSheetLayoutView="100" zoomScalePageLayoutView="0" workbookViewId="0" topLeftCell="A1">
      <selection activeCell="E13" sqref="E13"/>
    </sheetView>
  </sheetViews>
  <sheetFormatPr defaultColWidth="9.00390625" defaultRowHeight="14.25"/>
  <cols>
    <col min="1" max="6" width="20.125" style="35" customWidth="1"/>
    <col min="7" max="7" width="9.00390625" style="35" bestFit="1" customWidth="1"/>
    <col min="8" max="16384" width="9.00390625" style="35" customWidth="1"/>
  </cols>
  <sheetData>
    <row r="1" spans="1:6" s="24" customFormat="1" ht="30" customHeight="1">
      <c r="A1" s="267" t="s">
        <v>95</v>
      </c>
      <c r="B1" s="267"/>
      <c r="C1" s="267"/>
      <c r="D1" s="267"/>
      <c r="E1" s="267"/>
      <c r="F1" s="267"/>
    </row>
    <row r="2" s="26" customFormat="1" ht="10.5" customHeight="1">
      <c r="F2" s="48"/>
    </row>
    <row r="3" spans="1:6" s="26" customFormat="1" ht="15" customHeight="1">
      <c r="A3" s="6" t="s">
        <v>1</v>
      </c>
      <c r="B3" s="36"/>
      <c r="C3" s="36"/>
      <c r="D3" s="36"/>
      <c r="E3" s="36"/>
      <c r="F3" s="48" t="s">
        <v>2</v>
      </c>
    </row>
    <row r="4" spans="1:6" s="27" customFormat="1" ht="27.75" customHeight="1">
      <c r="A4" s="297" t="s">
        <v>82</v>
      </c>
      <c r="B4" s="298"/>
      <c r="C4" s="298"/>
      <c r="D4" s="298"/>
      <c r="E4" s="298"/>
      <c r="F4" s="299"/>
    </row>
    <row r="5" spans="1:6" s="27" customFormat="1" ht="30" customHeight="1">
      <c r="A5" s="303" t="s">
        <v>46</v>
      </c>
      <c r="B5" s="305" t="s">
        <v>83</v>
      </c>
      <c r="C5" s="300" t="s">
        <v>84</v>
      </c>
      <c r="D5" s="301"/>
      <c r="E5" s="302"/>
      <c r="F5" s="307" t="s">
        <v>85</v>
      </c>
    </row>
    <row r="6" spans="1:6" s="27" customFormat="1" ht="30" customHeight="1">
      <c r="A6" s="304"/>
      <c r="B6" s="306"/>
      <c r="C6" s="73" t="s">
        <v>86</v>
      </c>
      <c r="D6" s="73" t="s">
        <v>87</v>
      </c>
      <c r="E6" s="73" t="s">
        <v>88</v>
      </c>
      <c r="F6" s="307"/>
    </row>
    <row r="7" spans="1:6" s="27" customFormat="1" ht="27.75" customHeight="1">
      <c r="A7" s="74">
        <v>1</v>
      </c>
      <c r="B7" s="75">
        <v>2</v>
      </c>
      <c r="C7" s="75">
        <v>3</v>
      </c>
      <c r="D7" s="75">
        <v>4</v>
      </c>
      <c r="E7" s="75">
        <v>5</v>
      </c>
      <c r="F7" s="76">
        <v>6</v>
      </c>
    </row>
    <row r="8" spans="1:6" s="32" customFormat="1" ht="42.75" customHeight="1">
      <c r="A8" s="77"/>
      <c r="B8" s="78"/>
      <c r="C8" s="78"/>
      <c r="D8" s="78"/>
      <c r="E8" s="78"/>
      <c r="F8" s="79"/>
    </row>
    <row r="9" spans="1:6" ht="45" customHeight="1">
      <c r="A9" s="277" t="s">
        <v>96</v>
      </c>
      <c r="B9" s="278"/>
      <c r="C9" s="278"/>
      <c r="D9" s="278"/>
      <c r="E9" s="278"/>
      <c r="F9" s="278"/>
    </row>
  </sheetData>
  <sheetProtection/>
  <mergeCells count="7">
    <mergeCell ref="A1:F1"/>
    <mergeCell ref="A4:F4"/>
    <mergeCell ref="C5:E5"/>
    <mergeCell ref="A9:F9"/>
    <mergeCell ref="A5:A6"/>
    <mergeCell ref="B5:B6"/>
    <mergeCell ref="F5:F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Sky123.Org</cp:lastModifiedBy>
  <cp:lastPrinted>2017-11-24T09:53:00Z</cp:lastPrinted>
  <dcterms:created xsi:type="dcterms:W3CDTF">2011-12-26T04:36:18Z</dcterms:created>
  <dcterms:modified xsi:type="dcterms:W3CDTF">2018-11-02T07:06:47Z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